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0" activeTab="13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<sst xmlns="http://schemas.openxmlformats.org/spreadsheetml/2006/main" count="699" uniqueCount="325">
  <si>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</si>
  <si>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</si>
  <si>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</si>
  <si>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</si>
  <si>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</si>
  <si>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</si>
  <si>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</si>
  <si>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</si>
  <si>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</si>
  <si>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</si>
  <si>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</si>
  <si>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</si>
  <si>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</si>
  <si>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</si>
  <si>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</si>
  <si>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</si>
  <si>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</si>
  <si>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</si>
  <si>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</si>
  <si>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</si>
  <si>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</si>
  <si>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</si>
  <si>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</si>
  <si>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</si>
  <si>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</si>
  <si>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</si>
  <si>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</si>
  <si>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</si>
  <si>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</si>
  <si>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</si>
  <si>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</si>
  <si>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</si>
  <si>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</si>
  <si>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</si>
  <si>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</si>
  <si>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</si>
  <si>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</si>
  <si>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</si>
  <si>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</si>
  <si>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</si>
  <si>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</si>
  <si>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</si>
  <si>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</si>
  <si>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</si>
  <si>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302008</t>
  </si>
  <si>
    <t>云南省通信网络保障中心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</si>
  <si>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</si>
  <si>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</si>
  <si>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</si>
  <si>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</si>
  <si>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</si>
  <si>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</si>
  <si>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</si>
  <si>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</si>
  <si>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</si>
  <si>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</si>
  <si>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</si>
  <si>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</si>
  <si>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</si>
  <si>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</si>
  <si>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</si>
  <si>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20136</t>
  </si>
  <si>
    <t>其他共产党事务支出</t>
  </si>
  <si>
    <t>2013650</t>
  </si>
  <si>
    <t>事业运行</t>
  </si>
  <si>
    <t>2013699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</si>
  <si>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</si>
  <si>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</si>
  <si>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</si>
  <si>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</si>
  <si>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</si>
  <si>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</si>
  <si>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</si>
  <si>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</si>
  <si>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</si>
  <si>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</si>
  <si>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</si>
  <si>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</si>
  <si>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</si>
  <si>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</si>
  <si>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</si>
  <si>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</si>
  <si>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</si>
  <si>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</si>
  <si>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</si>
  <si>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</si>
  <si>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</si>
  <si>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</si>
  <si>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</si>
  <si>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</si>
  <si>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</si>
  <si>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</si>
  <si>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</si>
  <si>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</si>
  <si>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</si>
  <si>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</si>
  <si>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</si>
  <si>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</si>
  <si>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</si>
  <si>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</si>
  <si>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</si>
  <si>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</si>
  <si>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</si>
  <si>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</si>
  <si>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</si>
  <si>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</si>
  <si>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</si>
  <si>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</si>
  <si>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</si>
  <si>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</si>
  <si>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</si>
  <si>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</si>
  <si>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</si>
  <si>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</si>
  <si>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</si>
  <si>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</si>
  <si>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</si>
  <si>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</si>
  <si>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</si>
  <si>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</si>
  <si>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</si>
  <si>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</si>
  <si>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</si>
  <si>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此表为空表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</si>
  <si>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</si>
  <si>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</si>
  <si>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</si>
  <si>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</si>
  <si>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</si>
  <si>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</si>
  <si>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</si>
  <si>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</si>
  <si>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</si>
  <si>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</si>
  <si>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</si>
  <si>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</si>
  <si>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</si>
  <si>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</si>
  <si>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</si>
  <si>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</si>
  <si>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</si>
  <si>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530000231100001090499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</si>
  <si>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</si>
  <si>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</si>
  <si>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</si>
  <si>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</si>
  <si>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</si>
  <si>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</si>
  <si>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</si>
  <si>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</si>
  <si>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</si>
  <si>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530000231100001090503</t>
  </si>
  <si>
    <t>工会经费</t>
  </si>
  <si>
    <t>30228</t>
  </si>
  <si>
    <t>530000231100001090504</t>
  </si>
  <si>
    <t>一般公用经费</t>
  </si>
  <si>
    <t>30201</t>
  </si>
  <si>
    <t>办公费</t>
  </si>
  <si>
    <t>30211</t>
  </si>
  <si>
    <t>差旅费</t>
  </si>
  <si>
    <t>30299</t>
  </si>
  <si>
    <t>其他商品和服务支出</t>
  </si>
  <si>
    <t>530000231100001090508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</si>
  <si>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</si>
  <si>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</si>
  <si>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</si>
  <si>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</si>
  <si>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</si>
  <si>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</si>
  <si>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</si>
  <si>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</si>
  <si>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</si>
  <si>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530000231100001090511</t>
  </si>
  <si>
    <t>30113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</si>
  <si>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</si>
  <si>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</si>
  <si>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</si>
  <si>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</si>
  <si>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</si>
  <si>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</si>
  <si>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云南省通信网络保障中心反电信网络诈骗项目资金</t>
  </si>
  <si>
    <t>专项业务类</t>
  </si>
  <si>
    <t>530000231100001084492</t>
  </si>
  <si>
    <t>30213</t>
  </si>
  <si>
    <t>维修（护）费</t>
  </si>
  <si>
    <t>31002</t>
  </si>
  <si>
    <t>办公设备购置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</si>
  <si>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</si>
  <si>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</si>
  <si>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</si>
  <si>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</si>
  <si>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</si>
  <si>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</si>
  <si>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</si>
  <si>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</si>
  <si>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</si>
  <si>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</si>
  <si>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</si>
  <si>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</si>
  <si>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在反诈业务协作平台三期功能模块基础上进一步优化升级，并结合反诈工作需要建设新的模块，提升涉诈资源处置水平和涉诈线索打击质效；确保云南省反诈业务协作平台正常、高效运行，及时处理各类故障；持续开展反电信网络诈骗宣传工作，结合信息通信行业反诈手段，制作反诈宣传素材，扩大宣传覆盖范围，进一步提高群众反诈防诈意识；聚焦主责主业，继续通过调研、培训、保障、参加会议、学习考察、检查等多种方式，提高中心反诈和平安建设工作的专业性，为地区反诈和平安建设工作继续贡献力量。				
</t>
  </si>
  <si>
    <t>产出指标</t>
  </si>
  <si>
    <t>数量指标</t>
  </si>
  <si>
    <t>宣传覆盖人数</t>
  </si>
  <si>
    <t>&gt;=</t>
  </si>
  <si>
    <t>1500</t>
  </si>
  <si>
    <t>人</t>
  </si>
  <si>
    <t>定量指标</t>
  </si>
  <si>
    <t>2026年反诈宣传覆盖人数</t>
  </si>
  <si>
    <t>宣传单</t>
  </si>
  <si>
    <t>500</t>
  </si>
  <si>
    <t>张</t>
  </si>
  <si>
    <t>全年印刷宣传单、宣传海报不少于500张</t>
  </si>
  <si>
    <t>优化升级功能模块</t>
  </si>
  <si>
    <t>个</t>
  </si>
  <si>
    <t>质量指标</t>
  </si>
  <si>
    <t>云南省反诈业务协作平台故障率</t>
  </si>
  <si>
    <t>&lt;=</t>
  </si>
  <si>
    <t>%</t>
  </si>
  <si>
    <t>省反诈业务协作平台故障维护率</t>
  </si>
  <si>
    <t>90</t>
  </si>
  <si>
    <t>云南省反诈业务协作平台故障维护率</t>
  </si>
  <si>
    <t>效益指标</t>
  </si>
  <si>
    <t>社会效益</t>
  </si>
  <si>
    <t>全省群众安全感满意度综合满意率</t>
  </si>
  <si>
    <t>省统计局在全省范围内开展群众安全感满意度调查工作</t>
  </si>
  <si>
    <t>满意度指标</t>
  </si>
  <si>
    <t>服务对象满意度</t>
  </si>
  <si>
    <t>平台使用对象满意度</t>
  </si>
  <si>
    <t>85</t>
  </si>
  <si>
    <t>系统使用对象满意度</t>
  </si>
  <si>
    <t>成本指标</t>
  </si>
  <si>
    <t>经济成本指标</t>
  </si>
  <si>
    <t>办公家具采购成本</t>
  </si>
  <si>
    <t>8.71</t>
  </si>
  <si>
    <t>万元</t>
  </si>
  <si>
    <t>办公家具采购成本不超过8.71万元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</si>
  <si>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</si>
  <si>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</si>
  <si>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</si>
  <si>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</si>
  <si>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</si>
  <si>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</si>
  <si>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</si>
  <si>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</si>
  <si>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</si>
  <si>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</si>
  <si>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</si>
  <si>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</si>
  <si>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</si>
  <si>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</si>
  <si>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</si>
  <si>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采购办公设备</t>
  </si>
  <si>
    <t>A05010504 保密柜</t>
  </si>
  <si>
    <t>反电信网络诈骗宣传项目</t>
  </si>
  <si>
    <t>C23150000 广告宣传服务</t>
  </si>
  <si>
    <t>次</t>
  </si>
  <si>
    <t>A05010303 会议椅</t>
  </si>
  <si>
    <t>把</t>
  </si>
  <si>
    <t>A05010202 会议桌</t>
  </si>
  <si>
    <t>平方米</t>
  </si>
  <si>
    <t>A05010401 三人沙发</t>
  </si>
  <si>
    <t>云南省反诈业务协作平台四期建设项目及运行维护</t>
  </si>
  <si>
    <t>C16010301 通用应用软件开发服务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</si>
  <si>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</si>
  <si>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</si>
  <si>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</si>
  <si>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</si>
  <si>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</si>
  <si>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</si>
  <si>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</si>
  <si>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</si>
  <si>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</si>
  <si>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</si>
  <si>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</si>
  <si>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</si>
  <si>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</si>
  <si>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</si>
  <si>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</si>
  <si>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</si>
  <si>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</si>
  <si>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</si>
  <si>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</si>
  <si>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</si>
  <si>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</si>
  <si>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</si>
  <si>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</si>
  <si>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</si>
  <si>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</si>
  <si>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</si>
  <si>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</si>
  <si>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</si>
  <si>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</si>
  <si>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</si>
  <si>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</si>
  <si>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</si>
  <si>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</si>
  <si>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</si>
  <si>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</si>
  <si>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</si>
  <si>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</si>
  <si>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</si>
  <si>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</si>
  <si>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</si>
  <si>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</si>
  <si>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</si>
  <si>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家具和用品</t>
  </si>
  <si>
    <t>会议桌</t>
  </si>
  <si>
    <t>套</t>
  </si>
  <si>
    <t>会议椅</t>
  </si>
  <si>
    <t>三人座沙发</t>
  </si>
  <si>
    <t>保密柜</t>
  </si>
  <si>
    <t>台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</si>
  <si>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</si>
  <si>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</si>
  <si>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</si>
  <si>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</si>
  <si>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</si>
  <si>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</si>
  <si>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</si>
  <si>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</si>
  <si>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</si>
  <si>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</si>
  <si>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</si>
  <si>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</si>
  <si>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/>
  </si>
</sst>
</file>

<file path=xl/styles.xml><?xml version="1.0" encoding="utf-8"?>
<styleSheet xmlns="http://schemas.openxmlformats.org/spreadsheetml/2006/main">
  <numFmts count="9">
    <numFmt numFmtId="176" formatCode="#,##0;\-#,##0;;@"/>
    <numFmt numFmtId="177" formatCode="#,##0.00;\-#,##0.00;;@"/>
    <numFmt numFmtId="178" formatCode="hh:mm:ss"/>
    <numFmt numFmtId="44" formatCode="_ &quot;￥&quot;* #,##0.00_ ;_ &quot;￥&quot;* \-#,##0.00_ ;_ &quot;￥&quot;* &quot;-&quot;??_ ;_ @_ "/>
    <numFmt numFmtId="179" formatCode="yyyy\-mm\-dd\ hh:mm:ss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80" formatCode="yyyy\-mm\-dd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/>
    <xf numFmtId="176" fontId="7" fillId="0" borderId="4">
      <alignment horizontal="right" vertical="center"/>
    </xf>
    <xf numFmtId="10" fontId="7" fillId="0" borderId="4">
      <alignment horizontal="right" vertical="center"/>
    </xf>
    <xf numFmtId="179" fontId="7" fillId="0" borderId="4">
      <alignment horizontal="right" vertical="center"/>
    </xf>
    <xf numFmtId="178" fontId="7" fillId="0" borderId="4">
      <alignment horizontal="right" vertical="center"/>
    </xf>
    <xf numFmtId="0" fontId="22" fillId="18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32" fillId="12" borderId="20" applyNumberFormat="false" applyAlignment="false" applyProtection="false">
      <alignment vertical="center"/>
    </xf>
    <xf numFmtId="0" fontId="29" fillId="15" borderId="18" applyNumberFormat="false" applyAlignment="false" applyProtection="false">
      <alignment vertical="center"/>
    </xf>
    <xf numFmtId="0" fontId="35" fillId="20" borderId="0" applyNumberFormat="false" applyBorder="false" applyAlignment="false" applyProtection="false">
      <alignment vertical="center"/>
    </xf>
    <xf numFmtId="0" fontId="31" fillId="0" borderId="16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5" fillId="0" borderId="17" applyNumberFormat="false" applyFill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30" fillId="0" borderId="1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49" fontId="7" fillId="0" borderId="4">
      <alignment horizontal="left" vertical="center" wrapText="true"/>
    </xf>
    <xf numFmtId="42" fontId="0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180" fontId="7" fillId="0" borderId="4">
      <alignment horizontal="right" vertical="center"/>
    </xf>
    <xf numFmtId="0" fontId="0" fillId="27" borderId="21" applyNumberFormat="false" applyFont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38" fillId="28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39" fillId="29" borderId="0" applyNumberFormat="false" applyBorder="false" applyAlignment="false" applyProtection="false">
      <alignment vertical="center"/>
    </xf>
    <xf numFmtId="0" fontId="27" fillId="12" borderId="14" applyNumberFormat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177" fontId="7" fillId="0" borderId="4">
      <alignment horizontal="right" vertical="center"/>
    </xf>
    <xf numFmtId="0" fontId="22" fillId="32" borderId="0" applyNumberFormat="false" applyBorder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177" fontId="7" fillId="0" borderId="4">
      <alignment horizontal="right"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7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3" fillId="5" borderId="14" applyNumberFormat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</cellStyleXfs>
  <cellXfs count="176">
    <xf numFmtId="0" fontId="0" fillId="0" borderId="0" xfId="0"/>
    <xf numFmtId="49" fontId="1" fillId="0" borderId="0" xfId="0" applyNumberFormat="true" applyFont="true"/>
    <xf numFmtId="0" fontId="2" fillId="0" borderId="0" xfId="0" applyFont="true" applyAlignment="true">
      <alignment horizontal="center" vertical="center"/>
    </xf>
    <xf numFmtId="0" fontId="3" fillId="0" borderId="0" xfId="0" applyFont="true" applyAlignment="true" applyProtection="true">
      <alignment horizontal="left" vertical="center"/>
      <protection locked="false"/>
    </xf>
    <xf numFmtId="0" fontId="4" fillId="0" borderId="0" xfId="0" applyFont="true" applyAlignment="true">
      <alignment horizontal="left" vertical="center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 applyProtection="true">
      <alignment horizontal="center" vertical="center" wrapText="true"/>
      <protection locked="fals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 applyProtection="true">
      <alignment horizontal="center" vertical="center" wrapText="true"/>
      <protection locked="false"/>
    </xf>
    <xf numFmtId="0" fontId="4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left" vertical="center" wrapText="true"/>
      <protection locked="false"/>
    </xf>
    <xf numFmtId="0" fontId="3" fillId="0" borderId="4" xfId="0" applyFont="true" applyBorder="true" applyAlignment="true" applyProtection="true">
      <alignment horizontal="left" vertical="center"/>
      <protection locked="false"/>
    </xf>
    <xf numFmtId="0" fontId="3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 applyProtection="true">
      <alignment horizontal="left" vertical="center" wrapText="true"/>
      <protection locked="false"/>
    </xf>
    <xf numFmtId="0" fontId="3" fillId="0" borderId="7" xfId="0" applyFont="true" applyBorder="true" applyAlignment="true" applyProtection="true">
      <alignment horizontal="left" vertical="center" wrapText="true"/>
      <protection locked="false"/>
    </xf>
    <xf numFmtId="0" fontId="1" fillId="0" borderId="0" xfId="0" applyFont="true" applyAlignment="true" applyProtection="true">
      <alignment horizontal="right" vertical="center"/>
      <protection locked="false"/>
    </xf>
    <xf numFmtId="0" fontId="4" fillId="0" borderId="0" xfId="0" applyFont="true"/>
    <xf numFmtId="0" fontId="1" fillId="0" borderId="0" xfId="0" applyFont="true" applyAlignment="true" applyProtection="true">
      <alignment horizontal="right"/>
      <protection locked="false"/>
    </xf>
    <xf numFmtId="0" fontId="4" fillId="0" borderId="5" xfId="0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177" fontId="5" fillId="0" borderId="4" xfId="49" applyFont="true">
      <alignment horizontal="right" vertical="center"/>
    </xf>
    <xf numFmtId="0" fontId="6" fillId="0" borderId="0" xfId="0" applyFont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/>
    </xf>
    <xf numFmtId="0" fontId="1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>
      <alignment horizontal="left" vertical="center"/>
    </xf>
    <xf numFmtId="0" fontId="4" fillId="0" borderId="2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left" vertical="center"/>
    </xf>
    <xf numFmtId="0" fontId="1" fillId="0" borderId="4" xfId="0" applyFont="true" applyBorder="true" applyAlignment="true" applyProtection="true">
      <alignment horizontal="center" vertical="center"/>
      <protection locked="false"/>
    </xf>
    <xf numFmtId="49" fontId="7" fillId="0" borderId="0" xfId="30" applyBorder="true">
      <alignment horizontal="left" vertical="center" wrapText="true"/>
    </xf>
    <xf numFmtId="49" fontId="8" fillId="0" borderId="0" xfId="30" applyFont="true" applyBorder="true" applyAlignment="true">
      <alignment horizontal="center" vertical="center" wrapText="true"/>
    </xf>
    <xf numFmtId="49" fontId="9" fillId="0" borderId="4" xfId="30" applyFont="true" applyAlignment="true">
      <alignment horizontal="center" vertical="center" wrapText="true"/>
    </xf>
    <xf numFmtId="49" fontId="10" fillId="0" borderId="4" xfId="30" applyAlignment="true">
      <alignment horizontal="center" vertical="center" wrapText="true"/>
    </xf>
    <xf numFmtId="49" fontId="9" fillId="0" borderId="4" xfId="30" applyFont="true">
      <alignment horizontal="left" vertical="center" wrapText="true"/>
    </xf>
    <xf numFmtId="49" fontId="7" fillId="0" borderId="0" xfId="30" applyBorder="true" applyAlignment="true">
      <alignment horizontal="right" vertical="center" wrapText="true"/>
    </xf>
    <xf numFmtId="176" fontId="7" fillId="0" borderId="4" xfId="1">
      <alignment horizontal="right" vertical="center"/>
    </xf>
    <xf numFmtId="177" fontId="7" fillId="0" borderId="4" xfId="49">
      <alignment horizontal="right" vertical="center"/>
    </xf>
    <xf numFmtId="176" fontId="7" fillId="0" borderId="4" xfId="0" applyNumberFormat="true" applyFont="true" applyBorder="true" applyAlignment="true">
      <alignment horizontal="left" vertical="center"/>
    </xf>
    <xf numFmtId="177" fontId="7" fillId="0" borderId="4" xfId="0" applyNumberFormat="true" applyFont="true" applyBorder="true" applyAlignment="true">
      <alignment horizontal="left" vertical="center"/>
    </xf>
    <xf numFmtId="0" fontId="11" fillId="0" borderId="0" xfId="0" applyFont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>
      <alignment horizontal="left" vertical="center" wrapText="true"/>
    </xf>
    <xf numFmtId="0" fontId="12" fillId="0" borderId="4" xfId="0" applyFont="true" applyBorder="true" applyAlignment="true">
      <alignment vertical="center" wrapText="true"/>
    </xf>
    <xf numFmtId="0" fontId="12" fillId="0" borderId="4" xfId="0" applyFont="true" applyBorder="true" applyAlignment="true" applyProtection="true">
      <alignment horizontal="left" vertical="center" wrapText="true"/>
      <protection locked="false"/>
    </xf>
    <xf numFmtId="0" fontId="6" fillId="0" borderId="0" xfId="0" applyFont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/>
      <protection locked="false"/>
    </xf>
    <xf numFmtId="0" fontId="12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 applyProtection="true">
      <alignment horizontal="center" vertical="center"/>
      <protection locked="false"/>
    </xf>
    <xf numFmtId="0" fontId="3" fillId="0" borderId="0" xfId="0" applyFont="true" applyAlignment="true" applyProtection="true">
      <alignment horizontal="right" vertical="center"/>
      <protection locked="false"/>
    </xf>
    <xf numFmtId="0" fontId="1" fillId="0" borderId="4" xfId="0" applyFont="true" applyBorder="true" applyAlignment="true">
      <alignment horizontal="left" vertical="center" wrapText="true"/>
    </xf>
    <xf numFmtId="0" fontId="1" fillId="0" borderId="0" xfId="0" applyFont="true" applyAlignment="true">
      <alignment horizontal="right" vertical="center"/>
    </xf>
    <xf numFmtId="0" fontId="11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wrapText="true"/>
    </xf>
    <xf numFmtId="0" fontId="1" fillId="0" borderId="0" xfId="0" applyFont="true" applyAlignment="true">
      <alignment horizontal="right" wrapText="true"/>
    </xf>
    <xf numFmtId="0" fontId="4" fillId="0" borderId="8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/>
    </xf>
    <xf numFmtId="0" fontId="1" fillId="0" borderId="0" xfId="0" applyFont="true" applyAlignment="true">
      <alignment wrapText="true"/>
    </xf>
    <xf numFmtId="0" fontId="3" fillId="0" borderId="0" xfId="0" applyFont="true" applyAlignment="true" applyProtection="true">
      <alignment horizontal="right"/>
      <protection locked="false"/>
    </xf>
    <xf numFmtId="177" fontId="5" fillId="0" borderId="4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4" fillId="0" borderId="11" xfId="0" applyFont="true" applyBorder="true" applyAlignment="true" applyProtection="true">
      <alignment horizontal="center" vertical="center" wrapText="true"/>
      <protection locked="false"/>
    </xf>
    <xf numFmtId="0" fontId="3" fillId="0" borderId="3" xfId="0" applyFont="true" applyBorder="true" applyAlignment="true">
      <alignment horizontal="left" vertical="center" wrapText="true"/>
    </xf>
    <xf numFmtId="0" fontId="3" fillId="0" borderId="11" xfId="0" applyFont="true" applyBorder="true" applyAlignment="true">
      <alignment horizontal="left" vertical="center" wrapText="true"/>
    </xf>
    <xf numFmtId="4" fontId="3" fillId="0" borderId="11" xfId="0" applyNumberFormat="true" applyFont="true" applyBorder="true" applyAlignment="true" applyProtection="true">
      <alignment horizontal="right" vertical="center"/>
      <protection locked="false"/>
    </xf>
    <xf numFmtId="0" fontId="3" fillId="0" borderId="12" xfId="0" applyFont="true" applyBorder="true" applyAlignment="true">
      <alignment horizontal="center" vertical="center"/>
    </xf>
    <xf numFmtId="0" fontId="3" fillId="0" borderId="13" xfId="0" applyFont="true" applyBorder="true" applyAlignment="true">
      <alignment horizontal="left" vertical="center"/>
    </xf>
    <xf numFmtId="0" fontId="3" fillId="0" borderId="11" xfId="0" applyFont="true" applyBorder="true" applyAlignment="true">
      <alignment horizontal="left" vertical="center"/>
    </xf>
    <xf numFmtId="0" fontId="3" fillId="0" borderId="0" xfId="0" applyFont="true" applyAlignment="true" applyProtection="true">
      <alignment vertical="top" wrapText="true"/>
      <protection locked="false"/>
    </xf>
    <xf numFmtId="0" fontId="6" fillId="0" borderId="0" xfId="0" applyFont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 wrapText="true"/>
      <protection locked="false"/>
    </xf>
    <xf numFmtId="0" fontId="4" fillId="0" borderId="10" xfId="0" applyFont="true" applyBorder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/>
      <protection locked="false"/>
    </xf>
    <xf numFmtId="0" fontId="4" fillId="0" borderId="13" xfId="0" applyFont="true" applyBorder="true" applyAlignment="true">
      <alignment horizontal="center" vertical="center" wrapText="true"/>
    </xf>
    <xf numFmtId="0" fontId="4" fillId="0" borderId="13" xfId="0" applyFont="true" applyBorder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 wrapText="true"/>
      <protection locked="false"/>
    </xf>
    <xf numFmtId="4" fontId="3" fillId="0" borderId="4" xfId="0" applyNumberFormat="true" applyFont="true" applyBorder="true" applyAlignment="true" applyProtection="true">
      <alignment horizontal="right" vertical="center"/>
      <protection locked="false"/>
    </xf>
    <xf numFmtId="0" fontId="3" fillId="0" borderId="0" xfId="0" applyFont="true" applyAlignment="true" applyProtection="true">
      <alignment horizontal="right" vertical="center" wrapText="true"/>
      <protection locked="false"/>
    </xf>
    <xf numFmtId="0" fontId="3" fillId="0" borderId="0" xfId="0" applyFont="true" applyAlignment="true">
      <alignment horizontal="right" vertical="center" wrapText="true"/>
    </xf>
    <xf numFmtId="0" fontId="3" fillId="0" borderId="0" xfId="0" applyFont="true" applyAlignment="true" applyProtection="true">
      <alignment horizontal="right" wrapText="true"/>
      <protection locked="false"/>
    </xf>
    <xf numFmtId="0" fontId="3" fillId="0" borderId="0" xfId="0" applyFont="true" applyAlignment="true">
      <alignment horizontal="right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13" xfId="0" applyFont="true" applyBorder="true" applyAlignment="true" applyProtection="true">
      <alignment horizontal="center" vertical="center" wrapText="true"/>
      <protection locked="false"/>
    </xf>
    <xf numFmtId="0" fontId="3" fillId="0" borderId="0" xfId="0" applyFont="true" applyAlignment="true">
      <alignment horizontal="left" vertical="center"/>
    </xf>
    <xf numFmtId="0" fontId="4" fillId="0" borderId="11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left" vertical="center" wrapText="true" indent="1"/>
    </xf>
    <xf numFmtId="0" fontId="3" fillId="0" borderId="11" xfId="0" applyFont="true" applyBorder="true" applyAlignment="true">
      <alignment horizontal="center" vertical="center" wrapText="true"/>
    </xf>
    <xf numFmtId="0" fontId="4" fillId="0" borderId="11" xfId="0" applyFont="true" applyBorder="true" applyAlignment="true" applyProtection="true">
      <alignment horizontal="center" vertical="center"/>
      <protection locked="false"/>
    </xf>
    <xf numFmtId="0" fontId="3" fillId="0" borderId="11" xfId="0" applyFont="true" applyBorder="true" applyAlignment="true">
      <alignment horizontal="right" vertical="center"/>
    </xf>
    <xf numFmtId="176" fontId="5" fillId="0" borderId="4" xfId="1" applyFont="true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3" fillId="0" borderId="0" xfId="0" applyFont="true" applyAlignment="true">
      <alignment horizontal="right"/>
    </xf>
    <xf numFmtId="0" fontId="3" fillId="0" borderId="0" xfId="0" applyFont="true" applyAlignment="true" applyProtection="true">
      <alignment horizontal="left" vertical="center" wrapText="true"/>
      <protection locked="false"/>
    </xf>
    <xf numFmtId="0" fontId="4" fillId="0" borderId="0" xfId="0" applyFont="true" applyAlignment="true">
      <alignment horizontal="left" vertical="center" wrapText="true"/>
    </xf>
    <xf numFmtId="0" fontId="1" fillId="0" borderId="4" xfId="0" applyFont="true" applyBorder="true" applyAlignment="true" applyProtection="true">
      <alignment horizontal="center" vertical="center" wrapText="true"/>
      <protection locked="false"/>
    </xf>
    <xf numFmtId="0" fontId="1" fillId="0" borderId="4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right"/>
    </xf>
    <xf numFmtId="0" fontId="12" fillId="0" borderId="4" xfId="0" applyFont="true" applyBorder="true" applyAlignment="true">
      <alignment horizontal="left" vertical="center" wrapText="true" indent="1"/>
    </xf>
    <xf numFmtId="0" fontId="5" fillId="0" borderId="0" xfId="0" applyFont="true" applyAlignment="true">
      <alignment horizontal="left" vertical="center"/>
    </xf>
    <xf numFmtId="49" fontId="5" fillId="0" borderId="4" xfId="30" applyFont="true">
      <alignment horizontal="left" vertical="center" wrapText="true"/>
    </xf>
    <xf numFmtId="49" fontId="5" fillId="0" borderId="4" xfId="0" applyNumberFormat="true" applyFont="true" applyBorder="true" applyAlignment="true">
      <alignment horizontal="left" vertical="center" wrapText="true"/>
    </xf>
    <xf numFmtId="4" fontId="3" fillId="0" borderId="4" xfId="0" applyNumberFormat="true" applyFont="true" applyBorder="true" applyAlignment="true" applyProtection="true">
      <alignment horizontal="right" vertical="center" wrapText="true"/>
      <protection locked="false"/>
    </xf>
    <xf numFmtId="0" fontId="13" fillId="0" borderId="4" xfId="0" applyFont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vertical="top"/>
    </xf>
    <xf numFmtId="0" fontId="14" fillId="0" borderId="4" xfId="0" applyFont="true" applyBorder="true" applyAlignment="true">
      <alignment horizontal="center"/>
    </xf>
    <xf numFmtId="49" fontId="5" fillId="0" borderId="4" xfId="30" applyFont="true" applyAlignment="true">
      <alignment horizontal="left" vertical="center" wrapText="true" indent="1"/>
    </xf>
    <xf numFmtId="0" fontId="13" fillId="0" borderId="4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wrapText="true"/>
    </xf>
    <xf numFmtId="0" fontId="15" fillId="0" borderId="0" xfId="0" applyFont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0" fontId="16" fillId="0" borderId="5" xfId="0" applyFont="true" applyBorder="true" applyAlignment="true">
      <alignment horizontal="center" vertical="center" wrapText="true"/>
    </xf>
    <xf numFmtId="4" fontId="3" fillId="0" borderId="4" xfId="0" applyNumberFormat="true" applyFont="true" applyBorder="true" applyAlignment="true">
      <alignment horizontal="right" vertical="center"/>
    </xf>
    <xf numFmtId="4" fontId="3" fillId="0" borderId="5" xfId="0" applyNumberFormat="true" applyFont="true" applyBorder="true" applyAlignment="true">
      <alignment horizontal="right" vertical="center"/>
    </xf>
    <xf numFmtId="49" fontId="4" fillId="0" borderId="5" xfId="0" applyNumberFormat="true" applyFont="true" applyBorder="true" applyAlignment="true">
      <alignment horizontal="center" vertical="center" wrapText="true"/>
    </xf>
    <xf numFmtId="49" fontId="4" fillId="0" borderId="7" xfId="0" applyNumberFormat="true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11" xfId="0" applyNumberFormat="true" applyFont="true" applyBorder="true" applyAlignment="true">
      <alignment horizontal="center" vertical="center"/>
    </xf>
    <xf numFmtId="49" fontId="4" fillId="0" borderId="4" xfId="0" applyNumberFormat="true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 indent="1"/>
    </xf>
    <xf numFmtId="0" fontId="3" fillId="0" borderId="4" xfId="0" applyFont="true" applyBorder="true" applyAlignment="true">
      <alignment horizontal="left" vertical="center" wrapText="true" indent="2"/>
    </xf>
    <xf numFmtId="0" fontId="1" fillId="0" borderId="5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17" fillId="0" borderId="0" xfId="0" applyFont="true" applyAlignment="true">
      <alignment horizontal="center" vertical="center"/>
    </xf>
    <xf numFmtId="0" fontId="18" fillId="0" borderId="0" xfId="0" applyFont="true" applyAlignment="true">
      <alignment horizontal="center" vertical="center"/>
    </xf>
    <xf numFmtId="0" fontId="4" fillId="0" borderId="1" xfId="0" applyFont="true" applyBorder="true" applyAlignment="true" applyProtection="true">
      <alignment horizontal="center" vertical="center"/>
      <protection locked="false"/>
    </xf>
    <xf numFmtId="0" fontId="19" fillId="0" borderId="4" xfId="0" applyFont="true" applyBorder="true" applyAlignment="true">
      <alignment vertical="center"/>
    </xf>
    <xf numFmtId="4" fontId="19" fillId="0" borderId="4" xfId="0" applyNumberFormat="true" applyFont="true" applyBorder="true" applyAlignment="true" applyProtection="true">
      <alignment horizontal="right" vertical="center"/>
      <protection locked="false"/>
    </xf>
    <xf numFmtId="49" fontId="19" fillId="0" borderId="4" xfId="30" applyFont="true">
      <alignment horizontal="left" vertical="center" wrapText="true"/>
    </xf>
    <xf numFmtId="0" fontId="5" fillId="0" borderId="4" xfId="0" applyFont="true" applyBorder="true" applyAlignment="true">
      <alignment vertical="center"/>
    </xf>
    <xf numFmtId="0" fontId="3" fillId="0" borderId="4" xfId="0" applyFont="true" applyBorder="true" applyAlignment="true">
      <alignment vertical="center"/>
    </xf>
    <xf numFmtId="4" fontId="19" fillId="0" borderId="4" xfId="0" applyNumberFormat="true" applyFont="true" applyBorder="true" applyAlignment="true">
      <alignment horizontal="right" vertical="center"/>
    </xf>
    <xf numFmtId="0" fontId="19" fillId="0" borderId="4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left" vertical="center"/>
    </xf>
    <xf numFmtId="0" fontId="19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177" fontId="5" fillId="0" borderId="0" xfId="49" applyFont="true" applyBorder="true">
      <alignment horizontal="right" vertical="center"/>
    </xf>
    <xf numFmtId="0" fontId="11" fillId="0" borderId="0" xfId="0" applyFont="true" applyAlignment="true" applyProtection="true">
      <alignment horizontal="center" vertical="center"/>
      <protection locked="false"/>
    </xf>
    <xf numFmtId="0" fontId="1" fillId="0" borderId="1" xfId="0" applyFont="true" applyBorder="true" applyAlignment="true" applyProtection="true">
      <alignment horizontal="center" vertical="center" wrapText="true"/>
      <protection locked="false"/>
    </xf>
    <xf numFmtId="0" fontId="1" fillId="0" borderId="9" xfId="0" applyFont="true" applyBorder="true" applyAlignment="true" applyProtection="true">
      <alignment horizontal="center" vertical="center" wrapText="true"/>
      <protection locked="false"/>
    </xf>
    <xf numFmtId="0" fontId="1" fillId="0" borderId="6" xfId="0" applyFont="true" applyBorder="true" applyAlignment="true" applyProtection="true">
      <alignment horizontal="center" vertical="center" wrapText="true"/>
      <protection locked="false"/>
    </xf>
    <xf numFmtId="0" fontId="1" fillId="0" borderId="2" xfId="0" applyFont="true" applyBorder="true" applyAlignment="true">
      <alignment horizontal="center" vertical="center" wrapText="true"/>
    </xf>
    <xf numFmtId="0" fontId="1" fillId="0" borderId="10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11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 applyProtection="true">
      <alignment horizontal="right" vertical="center"/>
      <protection locked="false"/>
    </xf>
    <xf numFmtId="0" fontId="1" fillId="0" borderId="6" xfId="0" applyFont="true" applyBorder="true" applyAlignment="true">
      <alignment horizontal="center" vertical="center" wrapText="true"/>
    </xf>
    <xf numFmtId="0" fontId="1" fillId="0" borderId="0" xfId="0" applyFont="true" applyProtection="true">
      <protection locked="false"/>
    </xf>
    <xf numFmtId="0" fontId="4" fillId="0" borderId="0" xfId="0" applyFont="true" applyProtection="true">
      <protection locked="false"/>
    </xf>
    <xf numFmtId="0" fontId="1" fillId="0" borderId="6" xfId="0" applyFont="true" applyBorder="true" applyAlignment="true" applyProtection="true">
      <alignment horizontal="center" vertical="center"/>
      <protection locked="false"/>
    </xf>
    <xf numFmtId="0" fontId="1" fillId="0" borderId="13" xfId="0" applyFont="true" applyBorder="true" applyAlignment="true">
      <alignment horizontal="center" vertical="center" wrapText="true"/>
    </xf>
    <xf numFmtId="0" fontId="1" fillId="0" borderId="13" xfId="0" applyFont="true" applyBorder="true" applyAlignment="true" applyProtection="true">
      <alignment horizontal="center" vertical="center"/>
      <protection locked="false"/>
    </xf>
    <xf numFmtId="0" fontId="1" fillId="0" borderId="11" xfId="0" applyFont="true" applyBorder="true" applyAlignment="true" applyProtection="true">
      <alignment horizontal="center" vertical="center" wrapText="true"/>
      <protection locked="false"/>
    </xf>
    <xf numFmtId="0" fontId="1" fillId="0" borderId="5" xfId="0" applyFont="true" applyBorder="true" applyAlignment="true" applyProtection="true">
      <alignment horizontal="center" vertical="center"/>
      <protection locked="false"/>
    </xf>
    <xf numFmtId="0" fontId="1" fillId="0" borderId="7" xfId="0" applyFont="true" applyBorder="true" applyAlignment="true">
      <alignment horizontal="center" vertical="center" wrapText="true"/>
    </xf>
    <xf numFmtId="0" fontId="1" fillId="0" borderId="11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top"/>
    </xf>
    <xf numFmtId="0" fontId="3" fillId="0" borderId="3" xfId="0" applyFont="true" applyBorder="true" applyAlignment="true">
      <alignment horizontal="left" vertical="center"/>
    </xf>
    <xf numFmtId="0" fontId="19" fillId="0" borderId="3" xfId="0" applyFont="true" applyBorder="true" applyAlignment="true">
      <alignment horizontal="center" vertical="center"/>
    </xf>
    <xf numFmtId="0" fontId="19" fillId="0" borderId="3" xfId="0" applyFont="true" applyBorder="true" applyAlignment="true">
      <alignment horizontal="left" vertical="center"/>
    </xf>
    <xf numFmtId="0" fontId="19" fillId="0" borderId="4" xfId="0" applyFont="true" applyBorder="true" applyAlignment="true">
      <alignment horizontal="left" vertical="center"/>
    </xf>
    <xf numFmtId="177" fontId="19" fillId="0" borderId="4" xfId="0" applyNumberFormat="true" applyFont="true" applyBorder="true" applyAlignment="true">
      <alignment horizontal="right" vertical="center"/>
    </xf>
    <xf numFmtId="0" fontId="5" fillId="0" borderId="3" xfId="0" applyFont="true" applyBorder="true" applyAlignment="true">
      <alignment horizontal="left" vertical="center"/>
    </xf>
    <xf numFmtId="0" fontId="19" fillId="0" borderId="3" xfId="0" applyFont="true" applyBorder="true" applyAlignment="true" applyProtection="true">
      <alignment horizontal="center" vertical="center"/>
      <protection locked="false"/>
    </xf>
  </cellXfs>
  <cellStyles count="57">
    <cellStyle name="常规" xfId="0" builtinId="0"/>
    <cellStyle name="IntegralNumberStyle" xfId="1"/>
    <cellStyle name="PercentStyle" xfId="2"/>
    <cellStyle name="DateTimeStyle" xfId="3"/>
    <cellStyle name="TimeStyle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TextStyle" xfId="30"/>
    <cellStyle name="货币[0]" xfId="31" builtinId="7"/>
    <cellStyle name="警告文本" xfId="32" builtinId="11"/>
    <cellStyle name="40% - 强调文字颜色 2" xfId="33" builtinId="35"/>
    <cellStyle name="DateStyle" xfId="34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NumberStyle" xfId="44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MoneyStyle" xfId="49"/>
    <cellStyle name="货币" xfId="50" builtinId="4"/>
    <cellStyle name="强调文字颜色 3" xfId="51" builtinId="37"/>
    <cellStyle name="20% - 强调文字颜色 3" xfId="52" builtinId="38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D21"/>
  <sheetViews>
    <sheetView showZeros="0" topLeftCell="A23" workbookViewId="0">
      <selection activeCell="A1" sqref="A1"/>
    </sheetView>
  </sheetViews>
  <sheetFormatPr defaultColWidth="8" defaultRowHeight="14.25" customHeight="true" outlineLevelCol="3"/>
  <cols>
    <col min="1" max="1" width="39.575" customWidth="true"/>
    <col min="2" max="2" width="46.3166666666667" customWidth="true"/>
    <col min="3" max="3" width="40.425" customWidth="true"/>
    <col min="4" max="4" width="50.175" customWidth="true"/>
  </cols>
  <sheetData>
    <row r="1" ht="12" customHeight="true" spans="4:4">
      <c r="D1" s="99" t="s">
        <v>0</v>
      </c>
    </row>
    <row r="2" ht="36" customHeight="true" spans="1:4">
      <c r="A2" s="43" t="s">
        <v>1</v>
      </c>
      <c r="B2" s="168"/>
      <c r="C2" s="168"/>
      <c r="D2" s="168"/>
    </row>
    <row r="3" ht="21" customHeight="true" spans="1:4">
      <c r="A3" s="91" t="str">
        <f>"单位名称："&amp;"云南省通信网络保障中心"</f>
        <v>单位名称：云南省通信网络保障中心</v>
      </c>
      <c r="B3" s="133"/>
      <c r="C3" s="133"/>
      <c r="D3" s="98" t="s">
        <v>2</v>
      </c>
    </row>
    <row r="4" ht="19.5" customHeight="true" spans="1:4">
      <c r="A4" s="20" t="s">
        <v>3</v>
      </c>
      <c r="B4" s="22"/>
      <c r="C4" s="20" t="s">
        <v>4</v>
      </c>
      <c r="D4" s="22"/>
    </row>
    <row r="5" ht="19.5" customHeight="true" spans="1:4">
      <c r="A5" s="23" t="s">
        <v>5</v>
      </c>
      <c r="B5" s="23" t="s">
        <v>6</v>
      </c>
      <c r="C5" s="23" t="s">
        <v>7</v>
      </c>
      <c r="D5" s="23" t="s">
        <v>6</v>
      </c>
    </row>
    <row r="6" ht="19.5" customHeight="true" spans="1:4">
      <c r="A6" s="24"/>
      <c r="B6" s="24"/>
      <c r="C6" s="24"/>
      <c r="D6" s="24"/>
    </row>
    <row r="7" ht="25.4" customHeight="true" spans="1:4">
      <c r="A7" s="144" t="s">
        <v>8</v>
      </c>
      <c r="B7" s="120">
        <v>2206868.34</v>
      </c>
      <c r="C7" s="107" t="str">
        <f>"一"&amp;"、"&amp;"一般公共服务支出"</f>
        <v>一、一般公共服务支出</v>
      </c>
      <c r="D7" s="120">
        <v>1764415.55</v>
      </c>
    </row>
    <row r="8" ht="25.4" customHeight="true" spans="1:4">
      <c r="A8" s="144" t="s">
        <v>9</v>
      </c>
      <c r="B8" s="120"/>
      <c r="C8" s="107" t="str">
        <f>"二"&amp;"、"&amp;"社会保障和就业支出"</f>
        <v>二、社会保障和就业支出</v>
      </c>
      <c r="D8" s="120">
        <v>171493.12</v>
      </c>
    </row>
    <row r="9" ht="25.4" customHeight="true" spans="1:4">
      <c r="A9" s="144" t="s">
        <v>10</v>
      </c>
      <c r="B9" s="120"/>
      <c r="C9" s="107" t="str">
        <f>"三"&amp;"、"&amp;"卫生健康支出"</f>
        <v>三、卫生健康支出</v>
      </c>
      <c r="D9" s="120">
        <v>157528.67</v>
      </c>
    </row>
    <row r="10" ht="25.4" customHeight="true" spans="1:4">
      <c r="A10" s="144" t="s">
        <v>11</v>
      </c>
      <c r="B10" s="84"/>
      <c r="C10" s="107" t="str">
        <f>"四"&amp;"、"&amp;"住房保障支出"</f>
        <v>四、住房保障支出</v>
      </c>
      <c r="D10" s="120">
        <v>113431</v>
      </c>
    </row>
    <row r="11" ht="25.4" customHeight="true" spans="1:4">
      <c r="A11" s="144" t="s">
        <v>12</v>
      </c>
      <c r="B11" s="120"/>
      <c r="C11" s="107"/>
      <c r="D11" s="120"/>
    </row>
    <row r="12" ht="25.4" customHeight="true" spans="1:4">
      <c r="A12" s="144" t="s">
        <v>13</v>
      </c>
      <c r="B12" s="84"/>
      <c r="C12" s="107"/>
      <c r="D12" s="120"/>
    </row>
    <row r="13" ht="25.4" customHeight="true" spans="1:4">
      <c r="A13" s="144" t="s">
        <v>14</v>
      </c>
      <c r="B13" s="84"/>
      <c r="C13" s="107"/>
      <c r="D13" s="120"/>
    </row>
    <row r="14" ht="25.4" customHeight="true" spans="1:4">
      <c r="A14" s="144" t="s">
        <v>15</v>
      </c>
      <c r="B14" s="84"/>
      <c r="C14" s="107"/>
      <c r="D14" s="120"/>
    </row>
    <row r="15" ht="25.4" customHeight="true" spans="1:4">
      <c r="A15" s="169" t="s">
        <v>16</v>
      </c>
      <c r="B15" s="84"/>
      <c r="C15" s="107"/>
      <c r="D15" s="120"/>
    </row>
    <row r="16" ht="25.4" customHeight="true" spans="1:4">
      <c r="A16" s="169" t="s">
        <v>17</v>
      </c>
      <c r="B16" s="120"/>
      <c r="C16" s="107"/>
      <c r="D16" s="120"/>
    </row>
    <row r="17" ht="25.4" customHeight="true" spans="1:4">
      <c r="A17" s="170" t="s">
        <v>18</v>
      </c>
      <c r="B17" s="140">
        <v>2206868.34</v>
      </c>
      <c r="C17" s="141" t="s">
        <v>19</v>
      </c>
      <c r="D17" s="140">
        <v>2206868.34</v>
      </c>
    </row>
    <row r="18" ht="25.4" customHeight="true" spans="1:4">
      <c r="A18" s="171" t="s">
        <v>20</v>
      </c>
      <c r="B18" s="140"/>
      <c r="C18" s="172" t="s">
        <v>21</v>
      </c>
      <c r="D18" s="173"/>
    </row>
    <row r="19" ht="25.4" customHeight="true" spans="1:4">
      <c r="A19" s="174" t="s">
        <v>22</v>
      </c>
      <c r="B19" s="120"/>
      <c r="C19" s="142" t="s">
        <v>22</v>
      </c>
      <c r="D19" s="84"/>
    </row>
    <row r="20" ht="25.4" customHeight="true" spans="1:4">
      <c r="A20" s="174" t="s">
        <v>23</v>
      </c>
      <c r="B20" s="120"/>
      <c r="C20" s="142" t="s">
        <v>23</v>
      </c>
      <c r="D20" s="84"/>
    </row>
    <row r="21" ht="25.4" customHeight="true" spans="1:4">
      <c r="A21" s="175" t="s">
        <v>24</v>
      </c>
      <c r="B21" s="140">
        <v>2206868.34</v>
      </c>
      <c r="C21" s="141" t="s">
        <v>25</v>
      </c>
      <c r="D21" s="136">
        <v>2206868.34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S9"/>
  <sheetViews>
    <sheetView showZeros="0" workbookViewId="0">
      <selection activeCell="A1" sqref="A1"/>
    </sheetView>
  </sheetViews>
  <sheetFormatPr defaultColWidth="8" defaultRowHeight="14.25" customHeight="true"/>
  <cols>
    <col min="1" max="1" width="21.1416666666667" customWidth="true"/>
    <col min="2" max="2" width="35.2833333333333" customWidth="true"/>
    <col min="3" max="19" width="16.175" customWidth="true"/>
  </cols>
  <sheetData>
    <row r="1" ht="12" customHeight="true" spans="1:18">
      <c r="A1" s="146"/>
      <c r="J1" s="158"/>
      <c r="R1" s="17" t="s">
        <v>26</v>
      </c>
    </row>
    <row r="2" ht="36" customHeight="true" spans="1:19">
      <c r="A2" s="147" t="s">
        <v>27</v>
      </c>
      <c r="B2" s="26"/>
      <c r="C2" s="26"/>
      <c r="D2" s="26"/>
      <c r="E2" s="26"/>
      <c r="F2" s="26"/>
      <c r="G2" s="26"/>
      <c r="H2" s="26"/>
      <c r="I2" s="26"/>
      <c r="J2" s="48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true" spans="1:19">
      <c r="A3" s="91" t="str">
        <f>"单位名称："&amp;"云南省通信网络保障中心"</f>
        <v>单位名称：云南省通信网络保障中心</v>
      </c>
      <c r="B3" s="18"/>
      <c r="C3" s="18"/>
      <c r="D3" s="18"/>
      <c r="E3" s="18"/>
      <c r="F3" s="18"/>
      <c r="G3" s="18"/>
      <c r="H3" s="18"/>
      <c r="I3" s="18"/>
      <c r="J3" s="159"/>
      <c r="K3" s="18"/>
      <c r="L3" s="18"/>
      <c r="M3" s="18"/>
      <c r="N3" s="19"/>
      <c r="O3" s="19"/>
      <c r="P3" s="19"/>
      <c r="Q3" s="19"/>
      <c r="R3" s="19" t="s">
        <v>2</v>
      </c>
      <c r="S3" s="19" t="s">
        <v>2</v>
      </c>
    </row>
    <row r="4" ht="18.75" customHeight="true" spans="1:19">
      <c r="A4" s="148" t="s">
        <v>28</v>
      </c>
      <c r="B4" s="149" t="s">
        <v>29</v>
      </c>
      <c r="C4" s="149" t="s">
        <v>30</v>
      </c>
      <c r="D4" s="150" t="s">
        <v>31</v>
      </c>
      <c r="E4" s="157"/>
      <c r="F4" s="157"/>
      <c r="G4" s="157"/>
      <c r="H4" s="157"/>
      <c r="I4" s="157"/>
      <c r="J4" s="160"/>
      <c r="K4" s="157"/>
      <c r="L4" s="157"/>
      <c r="M4" s="157"/>
      <c r="N4" s="165"/>
      <c r="O4" s="165" t="s">
        <v>20</v>
      </c>
      <c r="P4" s="165"/>
      <c r="Q4" s="165"/>
      <c r="R4" s="165"/>
      <c r="S4" s="165"/>
    </row>
    <row r="5" ht="18" customHeight="true" spans="1:19">
      <c r="A5" s="151"/>
      <c r="B5" s="152"/>
      <c r="C5" s="152"/>
      <c r="D5" s="152" t="s">
        <v>32</v>
      </c>
      <c r="E5" s="152" t="s">
        <v>33</v>
      </c>
      <c r="F5" s="152" t="s">
        <v>34</v>
      </c>
      <c r="G5" s="152" t="s">
        <v>35</v>
      </c>
      <c r="H5" s="152" t="s">
        <v>36</v>
      </c>
      <c r="I5" s="161" t="s">
        <v>37</v>
      </c>
      <c r="J5" s="162"/>
      <c r="K5" s="161" t="s">
        <v>38</v>
      </c>
      <c r="L5" s="161" t="s">
        <v>39</v>
      </c>
      <c r="M5" s="161" t="s">
        <v>40</v>
      </c>
      <c r="N5" s="166" t="s">
        <v>41</v>
      </c>
      <c r="O5" s="167" t="s">
        <v>32</v>
      </c>
      <c r="P5" s="167" t="s">
        <v>33</v>
      </c>
      <c r="Q5" s="167" t="s">
        <v>34</v>
      </c>
      <c r="R5" s="167" t="s">
        <v>35</v>
      </c>
      <c r="S5" s="167" t="s">
        <v>42</v>
      </c>
    </row>
    <row r="6" ht="29.25" customHeight="true" spans="1:19">
      <c r="A6" s="153"/>
      <c r="B6" s="154"/>
      <c r="C6" s="154"/>
      <c r="D6" s="154"/>
      <c r="E6" s="154"/>
      <c r="F6" s="154"/>
      <c r="G6" s="154"/>
      <c r="H6" s="154"/>
      <c r="I6" s="163" t="s">
        <v>32</v>
      </c>
      <c r="J6" s="163" t="s">
        <v>43</v>
      </c>
      <c r="K6" s="163" t="s">
        <v>38</v>
      </c>
      <c r="L6" s="163" t="s">
        <v>39</v>
      </c>
      <c r="M6" s="163" t="s">
        <v>40</v>
      </c>
      <c r="N6" s="163" t="s">
        <v>41</v>
      </c>
      <c r="O6" s="163"/>
      <c r="P6" s="163"/>
      <c r="Q6" s="163"/>
      <c r="R6" s="163"/>
      <c r="S6" s="163"/>
    </row>
    <row r="7" ht="16.5" customHeight="true" spans="1:19">
      <c r="A7" s="130">
        <v>1</v>
      </c>
      <c r="B7" s="11">
        <v>2</v>
      </c>
      <c r="C7" s="11">
        <v>3</v>
      </c>
      <c r="D7" s="11">
        <v>4</v>
      </c>
      <c r="E7" s="130">
        <v>5</v>
      </c>
      <c r="F7" s="11">
        <v>6</v>
      </c>
      <c r="G7" s="11">
        <v>7</v>
      </c>
      <c r="H7" s="130">
        <v>8</v>
      </c>
      <c r="I7" s="11">
        <v>9</v>
      </c>
      <c r="J7" s="32">
        <v>10</v>
      </c>
      <c r="K7" s="32">
        <v>11</v>
      </c>
      <c r="L7" s="164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  <c r="R7" s="32">
        <v>18</v>
      </c>
      <c r="S7" s="32">
        <v>19</v>
      </c>
    </row>
    <row r="8" ht="31.4" customHeight="true" spans="1:19">
      <c r="A8" s="27" t="s">
        <v>44</v>
      </c>
      <c r="B8" s="27" t="s">
        <v>45</v>
      </c>
      <c r="C8" s="25">
        <v>2206868.34</v>
      </c>
      <c r="D8" s="120">
        <v>2206868.34</v>
      </c>
      <c r="E8" s="84">
        <v>2206868.34</v>
      </c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</row>
    <row r="9" ht="16.5" customHeight="true" spans="1:19">
      <c r="A9" s="155" t="s">
        <v>30</v>
      </c>
      <c r="B9" s="156"/>
      <c r="C9" s="120">
        <v>2206868.34</v>
      </c>
      <c r="D9" s="120">
        <v>2206868.34</v>
      </c>
      <c r="E9" s="84">
        <v>2206868.34</v>
      </c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O24"/>
  <sheetViews>
    <sheetView showZeros="0" workbookViewId="0">
      <selection activeCell="A1" sqref="A1"/>
    </sheetView>
  </sheetViews>
  <sheetFormatPr defaultColWidth="9.14166666666667" defaultRowHeight="14.25" customHeight="true"/>
  <cols>
    <col min="1" max="1" width="14.2833333333333" customWidth="true"/>
    <col min="2" max="2" width="32.575" customWidth="true"/>
    <col min="3" max="6" width="18.85" customWidth="true"/>
    <col min="7" max="7" width="21.2833333333333" customWidth="true"/>
    <col min="8" max="9" width="18.85" customWidth="true"/>
    <col min="10" max="10" width="17.85" customWidth="true"/>
    <col min="11" max="15" width="18.85" customWidth="true"/>
  </cols>
  <sheetData>
    <row r="1" ht="15.75" customHeight="true" spans="15:15">
      <c r="O1" s="54" t="s">
        <v>46</v>
      </c>
    </row>
    <row r="2" ht="28.5" customHeight="true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true" spans="1:15">
      <c r="A3" s="100" t="str">
        <f>"单位名称："&amp;"云南省通信网络保障中心"</f>
        <v>单位名称：云南省通信网络保障中心</v>
      </c>
      <c r="B3" s="101"/>
      <c r="C3" s="57"/>
      <c r="D3" s="57"/>
      <c r="E3" s="57"/>
      <c r="F3" s="57"/>
      <c r="G3" s="18"/>
      <c r="H3" s="57"/>
      <c r="I3" s="57"/>
      <c r="J3" s="18"/>
      <c r="K3" s="57"/>
      <c r="L3" s="57"/>
      <c r="M3" s="18"/>
      <c r="N3" s="18"/>
      <c r="O3" s="104" t="s">
        <v>2</v>
      </c>
    </row>
    <row r="4" ht="18.75" customHeight="true" spans="1:15">
      <c r="A4" s="6" t="s">
        <v>48</v>
      </c>
      <c r="B4" s="6" t="s">
        <v>49</v>
      </c>
      <c r="C4" s="23" t="s">
        <v>30</v>
      </c>
      <c r="D4" s="60" t="s">
        <v>33</v>
      </c>
      <c r="E4" s="60"/>
      <c r="F4" s="60"/>
      <c r="G4" s="145" t="s">
        <v>34</v>
      </c>
      <c r="H4" s="6" t="s">
        <v>35</v>
      </c>
      <c r="I4" s="6" t="s">
        <v>50</v>
      </c>
      <c r="J4" s="20" t="s">
        <v>51</v>
      </c>
      <c r="K4" s="66" t="s">
        <v>52</v>
      </c>
      <c r="L4" s="66" t="s">
        <v>53</v>
      </c>
      <c r="M4" s="66" t="s">
        <v>54</v>
      </c>
      <c r="N4" s="66" t="s">
        <v>55</v>
      </c>
      <c r="O4" s="89" t="s">
        <v>56</v>
      </c>
    </row>
    <row r="5" ht="30" customHeight="true" spans="1:15">
      <c r="A5" s="24"/>
      <c r="B5" s="24"/>
      <c r="C5" s="24"/>
      <c r="D5" s="60" t="s">
        <v>32</v>
      </c>
      <c r="E5" s="60" t="s">
        <v>57</v>
      </c>
      <c r="F5" s="60" t="s">
        <v>58</v>
      </c>
      <c r="G5" s="24"/>
      <c r="H5" s="24"/>
      <c r="I5" s="24"/>
      <c r="J5" s="60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true" spans="1:15">
      <c r="A6" s="60">
        <v>1</v>
      </c>
      <c r="B6" s="60">
        <v>2</v>
      </c>
      <c r="C6" s="60">
        <v>3</v>
      </c>
      <c r="D6" s="60">
        <v>4</v>
      </c>
      <c r="E6" s="60">
        <v>5</v>
      </c>
      <c r="F6" s="60">
        <v>6</v>
      </c>
      <c r="G6" s="60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0">
        <v>15</v>
      </c>
    </row>
    <row r="7" ht="20.25" customHeight="true" spans="1:15">
      <c r="A7" s="27" t="s">
        <v>59</v>
      </c>
      <c r="B7" s="27" t="s">
        <v>60</v>
      </c>
      <c r="C7" s="120">
        <v>1764415.55</v>
      </c>
      <c r="D7" s="120">
        <v>1764415.55</v>
      </c>
      <c r="E7" s="120">
        <v>1264415.55</v>
      </c>
      <c r="F7" s="120">
        <v>500000</v>
      </c>
      <c r="G7" s="84"/>
      <c r="H7" s="120"/>
      <c r="I7" s="120"/>
      <c r="J7" s="120"/>
      <c r="K7" s="120"/>
      <c r="L7" s="120"/>
      <c r="M7" s="84"/>
      <c r="N7" s="120"/>
      <c r="O7" s="120"/>
    </row>
    <row r="8" ht="20.25" customHeight="true" spans="1:15">
      <c r="A8" s="128" t="s">
        <v>61</v>
      </c>
      <c r="B8" s="128" t="s">
        <v>62</v>
      </c>
      <c r="C8" s="120">
        <v>1764415.55</v>
      </c>
      <c r="D8" s="120">
        <v>1764415.55</v>
      </c>
      <c r="E8" s="120">
        <v>1264415.55</v>
      </c>
      <c r="F8" s="120">
        <v>500000</v>
      </c>
      <c r="G8" s="84"/>
      <c r="H8" s="120"/>
      <c r="I8" s="120"/>
      <c r="J8" s="120"/>
      <c r="K8" s="120"/>
      <c r="L8" s="120"/>
      <c r="M8" s="84"/>
      <c r="N8" s="120"/>
      <c r="O8" s="120"/>
    </row>
    <row r="9" ht="20.25" customHeight="true" spans="1:15">
      <c r="A9" s="129" t="s">
        <v>63</v>
      </c>
      <c r="B9" s="129" t="s">
        <v>64</v>
      </c>
      <c r="C9" s="120">
        <v>1264415.55</v>
      </c>
      <c r="D9" s="120">
        <v>1264415.55</v>
      </c>
      <c r="E9" s="120">
        <v>1264415.55</v>
      </c>
      <c r="F9" s="120"/>
      <c r="G9" s="84"/>
      <c r="H9" s="120"/>
      <c r="I9" s="120"/>
      <c r="J9" s="120"/>
      <c r="K9" s="120"/>
      <c r="L9" s="120"/>
      <c r="M9" s="84"/>
      <c r="N9" s="120"/>
      <c r="O9" s="120"/>
    </row>
    <row r="10" ht="20.25" customHeight="true" spans="1:15">
      <c r="A10" s="129" t="s">
        <v>65</v>
      </c>
      <c r="B10" s="129" t="s">
        <v>62</v>
      </c>
      <c r="C10" s="120">
        <v>500000</v>
      </c>
      <c r="D10" s="120">
        <v>500000</v>
      </c>
      <c r="E10" s="120"/>
      <c r="F10" s="120">
        <v>500000</v>
      </c>
      <c r="G10" s="84"/>
      <c r="H10" s="120"/>
      <c r="I10" s="120"/>
      <c r="J10" s="120"/>
      <c r="K10" s="120"/>
      <c r="L10" s="120"/>
      <c r="M10" s="84"/>
      <c r="N10" s="120"/>
      <c r="O10" s="120"/>
    </row>
    <row r="11" ht="20.25" customHeight="true" spans="1:15">
      <c r="A11" s="27" t="s">
        <v>66</v>
      </c>
      <c r="B11" s="27" t="s">
        <v>67</v>
      </c>
      <c r="C11" s="120">
        <v>171493.12</v>
      </c>
      <c r="D11" s="120">
        <v>171493.12</v>
      </c>
      <c r="E11" s="120">
        <v>171493.12</v>
      </c>
      <c r="F11" s="120"/>
      <c r="G11" s="84"/>
      <c r="H11" s="120"/>
      <c r="I11" s="120"/>
      <c r="J11" s="120"/>
      <c r="K11" s="120"/>
      <c r="L11" s="120"/>
      <c r="M11" s="84"/>
      <c r="N11" s="120"/>
      <c r="O11" s="120"/>
    </row>
    <row r="12" ht="20.25" customHeight="true" spans="1:15">
      <c r="A12" s="128" t="s">
        <v>68</v>
      </c>
      <c r="B12" s="128" t="s">
        <v>69</v>
      </c>
      <c r="C12" s="120">
        <v>163662.58</v>
      </c>
      <c r="D12" s="120">
        <v>163662.58</v>
      </c>
      <c r="E12" s="120">
        <v>163662.58</v>
      </c>
      <c r="F12" s="120"/>
      <c r="G12" s="84"/>
      <c r="H12" s="120"/>
      <c r="I12" s="120"/>
      <c r="J12" s="120"/>
      <c r="K12" s="120"/>
      <c r="L12" s="120"/>
      <c r="M12" s="84"/>
      <c r="N12" s="120"/>
      <c r="O12" s="120"/>
    </row>
    <row r="13" ht="20.25" customHeight="true" spans="1:15">
      <c r="A13" s="129" t="s">
        <v>70</v>
      </c>
      <c r="B13" s="129" t="s">
        <v>71</v>
      </c>
      <c r="C13" s="120">
        <v>163662.58</v>
      </c>
      <c r="D13" s="120">
        <v>163662.58</v>
      </c>
      <c r="E13" s="120">
        <v>163662.58</v>
      </c>
      <c r="F13" s="120"/>
      <c r="G13" s="84"/>
      <c r="H13" s="120"/>
      <c r="I13" s="120"/>
      <c r="J13" s="120"/>
      <c r="K13" s="120"/>
      <c r="L13" s="120"/>
      <c r="M13" s="84"/>
      <c r="N13" s="120"/>
      <c r="O13" s="120"/>
    </row>
    <row r="14" ht="20.25" customHeight="true" spans="1:15">
      <c r="A14" s="128" t="s">
        <v>72</v>
      </c>
      <c r="B14" s="128" t="s">
        <v>73</v>
      </c>
      <c r="C14" s="120">
        <v>7830.54</v>
      </c>
      <c r="D14" s="120">
        <v>7830.54</v>
      </c>
      <c r="E14" s="120">
        <v>7830.54</v>
      </c>
      <c r="F14" s="120"/>
      <c r="G14" s="84"/>
      <c r="H14" s="120"/>
      <c r="I14" s="120"/>
      <c r="J14" s="120"/>
      <c r="K14" s="120"/>
      <c r="L14" s="120"/>
      <c r="M14" s="84"/>
      <c r="N14" s="120"/>
      <c r="O14" s="120"/>
    </row>
    <row r="15" ht="20.25" customHeight="true" spans="1:15">
      <c r="A15" s="129" t="s">
        <v>74</v>
      </c>
      <c r="B15" s="129" t="s">
        <v>73</v>
      </c>
      <c r="C15" s="120">
        <v>7830.54</v>
      </c>
      <c r="D15" s="120">
        <v>7830.54</v>
      </c>
      <c r="E15" s="120">
        <v>7830.54</v>
      </c>
      <c r="F15" s="120"/>
      <c r="G15" s="84"/>
      <c r="H15" s="120"/>
      <c r="I15" s="120"/>
      <c r="J15" s="120"/>
      <c r="K15" s="120"/>
      <c r="L15" s="120"/>
      <c r="M15" s="84"/>
      <c r="N15" s="120"/>
      <c r="O15" s="120"/>
    </row>
    <row r="16" ht="20.25" customHeight="true" spans="1:15">
      <c r="A16" s="27" t="s">
        <v>75</v>
      </c>
      <c r="B16" s="27" t="s">
        <v>76</v>
      </c>
      <c r="C16" s="120">
        <v>157528.67</v>
      </c>
      <c r="D16" s="120">
        <v>157528.67</v>
      </c>
      <c r="E16" s="120">
        <v>157528.67</v>
      </c>
      <c r="F16" s="120"/>
      <c r="G16" s="84"/>
      <c r="H16" s="120"/>
      <c r="I16" s="120"/>
      <c r="J16" s="120"/>
      <c r="K16" s="120"/>
      <c r="L16" s="120"/>
      <c r="M16" s="84"/>
      <c r="N16" s="120"/>
      <c r="O16" s="120"/>
    </row>
    <row r="17" ht="20.25" customHeight="true" spans="1:15">
      <c r="A17" s="128" t="s">
        <v>77</v>
      </c>
      <c r="B17" s="128" t="s">
        <v>78</v>
      </c>
      <c r="C17" s="120">
        <v>157528.67</v>
      </c>
      <c r="D17" s="120">
        <v>157528.67</v>
      </c>
      <c r="E17" s="120">
        <v>157528.67</v>
      </c>
      <c r="F17" s="120"/>
      <c r="G17" s="84"/>
      <c r="H17" s="120"/>
      <c r="I17" s="120"/>
      <c r="J17" s="120"/>
      <c r="K17" s="120"/>
      <c r="L17" s="120"/>
      <c r="M17" s="84"/>
      <c r="N17" s="120"/>
      <c r="O17" s="120"/>
    </row>
    <row r="18" ht="20.25" customHeight="true" spans="1:15">
      <c r="A18" s="129" t="s">
        <v>79</v>
      </c>
      <c r="B18" s="129" t="s">
        <v>80</v>
      </c>
      <c r="C18" s="120">
        <v>102289.11</v>
      </c>
      <c r="D18" s="120">
        <v>102289.11</v>
      </c>
      <c r="E18" s="120">
        <v>102289.11</v>
      </c>
      <c r="F18" s="120"/>
      <c r="G18" s="84"/>
      <c r="H18" s="120"/>
      <c r="I18" s="120"/>
      <c r="J18" s="120"/>
      <c r="K18" s="120"/>
      <c r="L18" s="120"/>
      <c r="M18" s="84"/>
      <c r="N18" s="120"/>
      <c r="O18" s="120"/>
    </row>
    <row r="19" ht="20.25" customHeight="true" spans="1:15">
      <c r="A19" s="129" t="s">
        <v>81</v>
      </c>
      <c r="B19" s="129" t="s">
        <v>82</v>
      </c>
      <c r="C19" s="120">
        <v>51144.56</v>
      </c>
      <c r="D19" s="120">
        <v>51144.56</v>
      </c>
      <c r="E19" s="120">
        <v>51144.56</v>
      </c>
      <c r="F19" s="120"/>
      <c r="G19" s="84"/>
      <c r="H19" s="120"/>
      <c r="I19" s="120"/>
      <c r="J19" s="120"/>
      <c r="K19" s="120"/>
      <c r="L19" s="120"/>
      <c r="M19" s="84"/>
      <c r="N19" s="120"/>
      <c r="O19" s="120"/>
    </row>
    <row r="20" ht="20.25" customHeight="true" spans="1:15">
      <c r="A20" s="129" t="s">
        <v>83</v>
      </c>
      <c r="B20" s="129" t="s">
        <v>84</v>
      </c>
      <c r="C20" s="120">
        <v>4095</v>
      </c>
      <c r="D20" s="120">
        <v>4095</v>
      </c>
      <c r="E20" s="120">
        <v>4095</v>
      </c>
      <c r="F20" s="120"/>
      <c r="G20" s="84"/>
      <c r="H20" s="120"/>
      <c r="I20" s="120"/>
      <c r="J20" s="120"/>
      <c r="K20" s="120"/>
      <c r="L20" s="120"/>
      <c r="M20" s="84"/>
      <c r="N20" s="120"/>
      <c r="O20" s="120"/>
    </row>
    <row r="21" ht="20.25" customHeight="true" spans="1:15">
      <c r="A21" s="27" t="s">
        <v>85</v>
      </c>
      <c r="B21" s="27" t="s">
        <v>86</v>
      </c>
      <c r="C21" s="120">
        <v>113431</v>
      </c>
      <c r="D21" s="120">
        <v>113431</v>
      </c>
      <c r="E21" s="120">
        <v>113431</v>
      </c>
      <c r="F21" s="120"/>
      <c r="G21" s="84"/>
      <c r="H21" s="120"/>
      <c r="I21" s="120"/>
      <c r="J21" s="120"/>
      <c r="K21" s="120"/>
      <c r="L21" s="120"/>
      <c r="M21" s="84"/>
      <c r="N21" s="120"/>
      <c r="O21" s="120"/>
    </row>
    <row r="22" ht="20.25" customHeight="true" spans="1:15">
      <c r="A22" s="128" t="s">
        <v>87</v>
      </c>
      <c r="B22" s="128" t="s">
        <v>88</v>
      </c>
      <c r="C22" s="120">
        <v>113431</v>
      </c>
      <c r="D22" s="120">
        <v>113431</v>
      </c>
      <c r="E22" s="120">
        <v>113431</v>
      </c>
      <c r="F22" s="120"/>
      <c r="G22" s="84"/>
      <c r="H22" s="120"/>
      <c r="I22" s="120"/>
      <c r="J22" s="120"/>
      <c r="K22" s="120"/>
      <c r="L22" s="120"/>
      <c r="M22" s="84"/>
      <c r="N22" s="120"/>
      <c r="O22" s="120"/>
    </row>
    <row r="23" ht="20.25" customHeight="true" spans="1:15">
      <c r="A23" s="129" t="s">
        <v>89</v>
      </c>
      <c r="B23" s="129" t="s">
        <v>90</v>
      </c>
      <c r="C23" s="120">
        <v>113431</v>
      </c>
      <c r="D23" s="120">
        <v>113431</v>
      </c>
      <c r="E23" s="120">
        <v>113431</v>
      </c>
      <c r="F23" s="120"/>
      <c r="G23" s="84"/>
      <c r="H23" s="120"/>
      <c r="I23" s="120"/>
      <c r="J23" s="120"/>
      <c r="K23" s="120"/>
      <c r="L23" s="120"/>
      <c r="M23" s="84"/>
      <c r="N23" s="120"/>
      <c r="O23" s="120"/>
    </row>
    <row r="24" ht="17.25" customHeight="true" spans="1:15">
      <c r="A24" s="102" t="s">
        <v>91</v>
      </c>
      <c r="B24" s="103" t="s">
        <v>91</v>
      </c>
      <c r="C24" s="120">
        <v>2206868.34</v>
      </c>
      <c r="D24" s="120">
        <v>2206868.34</v>
      </c>
      <c r="E24" s="120">
        <v>1706868.34</v>
      </c>
      <c r="F24" s="120">
        <v>500000</v>
      </c>
      <c r="G24" s="84"/>
      <c r="H24" s="120"/>
      <c r="I24" s="120"/>
      <c r="J24" s="120"/>
      <c r="K24" s="120"/>
      <c r="L24" s="120"/>
      <c r="M24" s="84"/>
      <c r="N24" s="120"/>
      <c r="O24" s="120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D16"/>
  <sheetViews>
    <sheetView showZeros="0" workbookViewId="0">
      <selection activeCell="A1" sqref="A1"/>
    </sheetView>
  </sheetViews>
  <sheetFormatPr defaultColWidth="9.14166666666667" defaultRowHeight="14.25" customHeight="true" outlineLevelCol="3"/>
  <cols>
    <col min="1" max="1" width="49.2833333333333" customWidth="true"/>
    <col min="2" max="2" width="43.3166666666667" customWidth="true"/>
    <col min="3" max="3" width="48.575" customWidth="true"/>
    <col min="4" max="4" width="41.175" customWidth="true"/>
  </cols>
  <sheetData>
    <row r="1" customHeight="true" spans="4:4">
      <c r="D1" s="98" t="s">
        <v>92</v>
      </c>
    </row>
    <row r="2" ht="31.5" customHeight="true" spans="1:4">
      <c r="A2" s="43" t="s">
        <v>93</v>
      </c>
      <c r="B2" s="132"/>
      <c r="C2" s="132"/>
      <c r="D2" s="132"/>
    </row>
    <row r="3" ht="17.25" customHeight="true" spans="1:4">
      <c r="A3" s="3" t="str">
        <f>"单位名称："&amp;"云南省通信网络保障中心"</f>
        <v>单位名称：云南省通信网络保障中心</v>
      </c>
      <c r="B3" s="133"/>
      <c r="C3" s="133"/>
      <c r="D3" s="99" t="s">
        <v>2</v>
      </c>
    </row>
    <row r="4" ht="24.65" customHeight="true" spans="1:4">
      <c r="A4" s="20" t="s">
        <v>3</v>
      </c>
      <c r="B4" s="22"/>
      <c r="C4" s="20" t="s">
        <v>4</v>
      </c>
      <c r="D4" s="22"/>
    </row>
    <row r="5" ht="15.65" customHeight="true" spans="1:4">
      <c r="A5" s="23" t="s">
        <v>5</v>
      </c>
      <c r="B5" s="134" t="s">
        <v>6</v>
      </c>
      <c r="C5" s="23" t="s">
        <v>94</v>
      </c>
      <c r="D5" s="134" t="s">
        <v>6</v>
      </c>
    </row>
    <row r="6" ht="14.15" customHeight="true" spans="1:4">
      <c r="A6" s="24"/>
      <c r="B6" s="10"/>
      <c r="C6" s="24"/>
      <c r="D6" s="10"/>
    </row>
    <row r="7" ht="29.15" customHeight="true" spans="1:4">
      <c r="A7" s="135" t="s">
        <v>95</v>
      </c>
      <c r="B7" s="136">
        <v>2206868.34</v>
      </c>
      <c r="C7" s="137" t="s">
        <v>96</v>
      </c>
      <c r="D7" s="136">
        <v>2206868.34</v>
      </c>
    </row>
    <row r="8" ht="29.15" customHeight="true" spans="1:4">
      <c r="A8" s="138" t="s">
        <v>97</v>
      </c>
      <c r="B8" s="84">
        <v>2206868.34</v>
      </c>
      <c r="C8" s="107" t="str">
        <f>"（一）"&amp;"一般公共服务支出"</f>
        <v>（一）一般公共服务支出</v>
      </c>
      <c r="D8" s="84">
        <v>1764415.55</v>
      </c>
    </row>
    <row r="9" ht="29.15" customHeight="true" spans="1:4">
      <c r="A9" s="138" t="s">
        <v>98</v>
      </c>
      <c r="B9" s="84"/>
      <c r="C9" s="107" t="str">
        <f>"（二）"&amp;"社会保障和就业支出"</f>
        <v>（二）社会保障和就业支出</v>
      </c>
      <c r="D9" s="84">
        <v>171493.12</v>
      </c>
    </row>
    <row r="10" ht="29.15" customHeight="true" spans="1:4">
      <c r="A10" s="138" t="s">
        <v>99</v>
      </c>
      <c r="B10" s="84"/>
      <c r="C10" s="107" t="str">
        <f>"（三）"&amp;"卫生健康支出"</f>
        <v>（三）卫生健康支出</v>
      </c>
      <c r="D10" s="84">
        <v>157528.67</v>
      </c>
    </row>
    <row r="11" ht="29.15" customHeight="true" spans="1:4">
      <c r="A11" s="139" t="s">
        <v>100</v>
      </c>
      <c r="B11" s="140"/>
      <c r="C11" s="107" t="str">
        <f>"（四）"&amp;"住房保障支出"</f>
        <v>（四）住房保障支出</v>
      </c>
      <c r="D11" s="84">
        <v>113431</v>
      </c>
    </row>
    <row r="12" ht="29.15" customHeight="true" spans="1:4">
      <c r="A12" s="138" t="s">
        <v>97</v>
      </c>
      <c r="B12" s="120"/>
      <c r="C12" s="141"/>
      <c r="D12" s="140"/>
    </row>
    <row r="13" ht="29.15" customHeight="true" spans="1:4">
      <c r="A13" s="142" t="s">
        <v>98</v>
      </c>
      <c r="B13" s="120"/>
      <c r="C13" s="141"/>
      <c r="D13" s="140"/>
    </row>
    <row r="14" ht="29.15" customHeight="true" spans="1:4">
      <c r="A14" s="142" t="s">
        <v>99</v>
      </c>
      <c r="B14" s="140"/>
      <c r="C14" s="141"/>
      <c r="D14" s="140"/>
    </row>
    <row r="15" ht="29.15" customHeight="true" spans="1:4">
      <c r="A15" s="143"/>
      <c r="B15" s="140"/>
      <c r="C15" s="144" t="s">
        <v>101</v>
      </c>
      <c r="D15" s="140"/>
    </row>
    <row r="16" ht="29.15" customHeight="true" spans="1:4">
      <c r="A16" s="143" t="s">
        <v>102</v>
      </c>
      <c r="B16" s="140">
        <v>2206868.34</v>
      </c>
      <c r="C16" s="141" t="s">
        <v>25</v>
      </c>
      <c r="D16" s="140">
        <v>2206868.34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G24"/>
  <sheetViews>
    <sheetView showZeros="0" workbookViewId="0">
      <selection activeCell="A1" sqref="A1"/>
    </sheetView>
  </sheetViews>
  <sheetFormatPr defaultColWidth="9.14166666666667" defaultRowHeight="14.25" customHeight="true" outlineLevelCol="6"/>
  <cols>
    <col min="1" max="1" width="20.1416666666667" customWidth="true"/>
    <col min="2" max="2" width="37.3166666666667" customWidth="true"/>
    <col min="3" max="3" width="24.2833333333333" customWidth="true"/>
    <col min="4" max="6" width="25.0333333333333" customWidth="true"/>
    <col min="7" max="7" width="24.2833333333333" customWidth="true"/>
  </cols>
  <sheetData>
    <row r="1" ht="12" customHeight="true" spans="4:7">
      <c r="D1" s="112"/>
      <c r="F1" s="54"/>
      <c r="G1" s="54" t="s">
        <v>103</v>
      </c>
    </row>
    <row r="2" ht="39" customHeight="true" spans="1:7">
      <c r="A2" s="2" t="s">
        <v>104</v>
      </c>
      <c r="B2" s="2"/>
      <c r="C2" s="2"/>
      <c r="D2" s="2"/>
      <c r="E2" s="2"/>
      <c r="F2" s="2"/>
      <c r="G2" s="2"/>
    </row>
    <row r="3" ht="18" customHeight="true" spans="1:7">
      <c r="A3" s="3" t="str">
        <f>"单位名称："&amp;"云南省通信网络保障中心"</f>
        <v>单位名称：云南省通信网络保障中心</v>
      </c>
      <c r="F3" s="104"/>
      <c r="G3" s="104" t="s">
        <v>2</v>
      </c>
    </row>
    <row r="4" ht="20.25" customHeight="true" spans="1:7">
      <c r="A4" s="122" t="s">
        <v>105</v>
      </c>
      <c r="B4" s="123"/>
      <c r="C4" s="124" t="s">
        <v>30</v>
      </c>
      <c r="D4" s="21" t="s">
        <v>57</v>
      </c>
      <c r="E4" s="21"/>
      <c r="F4" s="22"/>
      <c r="G4" s="124" t="s">
        <v>58</v>
      </c>
    </row>
    <row r="5" ht="20.25" customHeight="true" spans="1:7">
      <c r="A5" s="125" t="s">
        <v>48</v>
      </c>
      <c r="B5" s="126" t="s">
        <v>49</v>
      </c>
      <c r="C5" s="92"/>
      <c r="D5" s="92" t="s">
        <v>32</v>
      </c>
      <c r="E5" s="92" t="s">
        <v>106</v>
      </c>
      <c r="F5" s="92" t="s">
        <v>107</v>
      </c>
      <c r="G5" s="92"/>
    </row>
    <row r="6" ht="13.5" customHeight="true" spans="1:7">
      <c r="A6" s="127" t="s">
        <v>108</v>
      </c>
      <c r="B6" s="127" t="s">
        <v>109</v>
      </c>
      <c r="C6" s="127" t="s">
        <v>110</v>
      </c>
      <c r="D6" s="60"/>
      <c r="E6" s="127" t="s">
        <v>111</v>
      </c>
      <c r="F6" s="127" t="s">
        <v>112</v>
      </c>
      <c r="G6" s="127" t="s">
        <v>113</v>
      </c>
    </row>
    <row r="7" ht="18" customHeight="true" spans="1:7">
      <c r="A7" s="27" t="s">
        <v>59</v>
      </c>
      <c r="B7" s="27" t="s">
        <v>60</v>
      </c>
      <c r="C7" s="25">
        <v>1764415.55</v>
      </c>
      <c r="D7" s="25">
        <v>1264415.55</v>
      </c>
      <c r="E7" s="25">
        <v>1154242</v>
      </c>
      <c r="F7" s="25">
        <v>110173.55</v>
      </c>
      <c r="G7" s="25">
        <v>500000</v>
      </c>
    </row>
    <row r="8" ht="18" customHeight="true" spans="1:7">
      <c r="A8" s="27" t="s">
        <v>61</v>
      </c>
      <c r="B8" s="128" t="s">
        <v>62</v>
      </c>
      <c r="C8" s="25">
        <v>1764415.55</v>
      </c>
      <c r="D8" s="25">
        <v>1264415.55</v>
      </c>
      <c r="E8" s="25">
        <v>1154242</v>
      </c>
      <c r="F8" s="25">
        <v>110173.55</v>
      </c>
      <c r="G8" s="25">
        <v>500000</v>
      </c>
    </row>
    <row r="9" ht="18" customHeight="true" spans="1:7">
      <c r="A9" s="27" t="s">
        <v>63</v>
      </c>
      <c r="B9" s="129" t="s">
        <v>64</v>
      </c>
      <c r="C9" s="25">
        <v>1264415.55</v>
      </c>
      <c r="D9" s="25">
        <v>1264415.55</v>
      </c>
      <c r="E9" s="25">
        <v>1154242</v>
      </c>
      <c r="F9" s="25">
        <v>110173.55</v>
      </c>
      <c r="G9" s="25"/>
    </row>
    <row r="10" ht="18" customHeight="true" spans="1:7">
      <c r="A10" s="27" t="s">
        <v>65</v>
      </c>
      <c r="B10" s="129" t="s">
        <v>62</v>
      </c>
      <c r="C10" s="25">
        <v>500000</v>
      </c>
      <c r="D10" s="25"/>
      <c r="E10" s="25"/>
      <c r="F10" s="25"/>
      <c r="G10" s="25">
        <v>500000</v>
      </c>
    </row>
    <row r="11" ht="18" customHeight="true" spans="1:7">
      <c r="A11" s="27" t="s">
        <v>66</v>
      </c>
      <c r="B11" s="27" t="s">
        <v>67</v>
      </c>
      <c r="C11" s="25">
        <v>171493.12</v>
      </c>
      <c r="D11" s="25">
        <v>171493.12</v>
      </c>
      <c r="E11" s="25">
        <v>171493.12</v>
      </c>
      <c r="F11" s="25"/>
      <c r="G11" s="25"/>
    </row>
    <row r="12" ht="18" customHeight="true" spans="1:7">
      <c r="A12" s="27" t="s">
        <v>68</v>
      </c>
      <c r="B12" s="128" t="s">
        <v>69</v>
      </c>
      <c r="C12" s="25">
        <v>163662.58</v>
      </c>
      <c r="D12" s="25">
        <v>163662.58</v>
      </c>
      <c r="E12" s="25">
        <v>163662.58</v>
      </c>
      <c r="F12" s="25"/>
      <c r="G12" s="25"/>
    </row>
    <row r="13" ht="18" customHeight="true" spans="1:7">
      <c r="A13" s="27" t="s">
        <v>70</v>
      </c>
      <c r="B13" s="129" t="s">
        <v>71</v>
      </c>
      <c r="C13" s="25">
        <v>163662.58</v>
      </c>
      <c r="D13" s="25">
        <v>163662.58</v>
      </c>
      <c r="E13" s="25">
        <v>163662.58</v>
      </c>
      <c r="F13" s="25"/>
      <c r="G13" s="25"/>
    </row>
    <row r="14" ht="18" customHeight="true" spans="1:7">
      <c r="A14" s="27" t="s">
        <v>72</v>
      </c>
      <c r="B14" s="128" t="s">
        <v>73</v>
      </c>
      <c r="C14" s="25">
        <v>7830.54</v>
      </c>
      <c r="D14" s="25">
        <v>7830.54</v>
      </c>
      <c r="E14" s="25">
        <v>7830.54</v>
      </c>
      <c r="F14" s="25"/>
      <c r="G14" s="25"/>
    </row>
    <row r="15" ht="18" customHeight="true" spans="1:7">
      <c r="A15" s="27" t="s">
        <v>74</v>
      </c>
      <c r="B15" s="129" t="s">
        <v>73</v>
      </c>
      <c r="C15" s="25">
        <v>7830.54</v>
      </c>
      <c r="D15" s="25">
        <v>7830.54</v>
      </c>
      <c r="E15" s="25">
        <v>7830.54</v>
      </c>
      <c r="F15" s="25"/>
      <c r="G15" s="25"/>
    </row>
    <row r="16" ht="18" customHeight="true" spans="1:7">
      <c r="A16" s="27" t="s">
        <v>75</v>
      </c>
      <c r="B16" s="27" t="s">
        <v>76</v>
      </c>
      <c r="C16" s="25">
        <v>157528.67</v>
      </c>
      <c r="D16" s="25">
        <v>157528.67</v>
      </c>
      <c r="E16" s="25">
        <v>157528.67</v>
      </c>
      <c r="F16" s="25"/>
      <c r="G16" s="25"/>
    </row>
    <row r="17" ht="18" customHeight="true" spans="1:7">
      <c r="A17" s="27" t="s">
        <v>77</v>
      </c>
      <c r="B17" s="128" t="s">
        <v>78</v>
      </c>
      <c r="C17" s="25">
        <v>157528.67</v>
      </c>
      <c r="D17" s="25">
        <v>157528.67</v>
      </c>
      <c r="E17" s="25">
        <v>157528.67</v>
      </c>
      <c r="F17" s="25"/>
      <c r="G17" s="25"/>
    </row>
    <row r="18" ht="18" customHeight="true" spans="1:7">
      <c r="A18" s="27" t="s">
        <v>79</v>
      </c>
      <c r="B18" s="129" t="s">
        <v>80</v>
      </c>
      <c r="C18" s="25">
        <v>102289.11</v>
      </c>
      <c r="D18" s="25">
        <v>102289.11</v>
      </c>
      <c r="E18" s="25">
        <v>102289.11</v>
      </c>
      <c r="F18" s="25"/>
      <c r="G18" s="25"/>
    </row>
    <row r="19" ht="18" customHeight="true" spans="1:7">
      <c r="A19" s="27" t="s">
        <v>81</v>
      </c>
      <c r="B19" s="129" t="s">
        <v>82</v>
      </c>
      <c r="C19" s="25">
        <v>51144.56</v>
      </c>
      <c r="D19" s="25">
        <v>51144.56</v>
      </c>
      <c r="E19" s="25">
        <v>51144.56</v>
      </c>
      <c r="F19" s="25"/>
      <c r="G19" s="25"/>
    </row>
    <row r="20" ht="18" customHeight="true" spans="1:7">
      <c r="A20" s="27" t="s">
        <v>83</v>
      </c>
      <c r="B20" s="129" t="s">
        <v>84</v>
      </c>
      <c r="C20" s="25">
        <v>4095</v>
      </c>
      <c r="D20" s="25">
        <v>4095</v>
      </c>
      <c r="E20" s="25">
        <v>4095</v>
      </c>
      <c r="F20" s="25"/>
      <c r="G20" s="25"/>
    </row>
    <row r="21" ht="18" customHeight="true" spans="1:7">
      <c r="A21" s="27" t="s">
        <v>85</v>
      </c>
      <c r="B21" s="27" t="s">
        <v>86</v>
      </c>
      <c r="C21" s="25">
        <v>113431</v>
      </c>
      <c r="D21" s="25">
        <v>113431</v>
      </c>
      <c r="E21" s="25">
        <v>113431</v>
      </c>
      <c r="F21" s="25"/>
      <c r="G21" s="25"/>
    </row>
    <row r="22" ht="18" customHeight="true" spans="1:7">
      <c r="A22" s="27" t="s">
        <v>87</v>
      </c>
      <c r="B22" s="128" t="s">
        <v>88</v>
      </c>
      <c r="C22" s="25">
        <v>113431</v>
      </c>
      <c r="D22" s="25">
        <v>113431</v>
      </c>
      <c r="E22" s="25">
        <v>113431</v>
      </c>
      <c r="F22" s="25"/>
      <c r="G22" s="25"/>
    </row>
    <row r="23" ht="18" customHeight="true" spans="1:7">
      <c r="A23" s="27" t="s">
        <v>89</v>
      </c>
      <c r="B23" s="129" t="s">
        <v>90</v>
      </c>
      <c r="C23" s="25">
        <v>113431</v>
      </c>
      <c r="D23" s="25">
        <v>113431</v>
      </c>
      <c r="E23" s="25">
        <v>113431</v>
      </c>
      <c r="F23" s="25"/>
      <c r="G23" s="25"/>
    </row>
    <row r="24" ht="18" customHeight="true" spans="1:7">
      <c r="A24" s="130" t="s">
        <v>91</v>
      </c>
      <c r="B24" s="131" t="s">
        <v>91</v>
      </c>
      <c r="C24" s="25">
        <v>2206868.34</v>
      </c>
      <c r="D24" s="25">
        <v>1706868.34</v>
      </c>
      <c r="E24" s="25">
        <v>1596694.79</v>
      </c>
      <c r="F24" s="25">
        <v>110173.55</v>
      </c>
      <c r="G24" s="25">
        <v>500000</v>
      </c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F8"/>
  <sheetViews>
    <sheetView showZeros="0" workbookViewId="0">
      <selection activeCell="A8" sqref="A8"/>
    </sheetView>
  </sheetViews>
  <sheetFormatPr defaultColWidth="9.14166666666667" defaultRowHeight="14.25" customHeight="true" outlineLevelRow="7" outlineLevelCol="5"/>
  <cols>
    <col min="1" max="1" width="27.425" customWidth="true"/>
    <col min="2" max="6" width="31.175" customWidth="true"/>
  </cols>
  <sheetData>
    <row r="1" ht="12" customHeight="true" spans="1:6">
      <c r="A1" s="116"/>
      <c r="B1" s="116"/>
      <c r="C1" s="61"/>
      <c r="F1" s="58" t="s">
        <v>114</v>
      </c>
    </row>
    <row r="2" ht="25.5" customHeight="true" spans="1:6">
      <c r="A2" s="117" t="s">
        <v>115</v>
      </c>
      <c r="B2" s="117"/>
      <c r="C2" s="117"/>
      <c r="D2" s="117"/>
      <c r="E2" s="117"/>
      <c r="F2" s="117"/>
    </row>
    <row r="3" ht="15.75" customHeight="true" spans="1:6">
      <c r="A3" s="3" t="str">
        <f>"单位名称："&amp;"云南省通信网络保障中心"</f>
        <v>单位名称：云南省通信网络保障中心</v>
      </c>
      <c r="B3" s="116"/>
      <c r="C3" s="61"/>
      <c r="F3" s="58" t="s">
        <v>116</v>
      </c>
    </row>
    <row r="4" ht="19.5" customHeight="true" spans="1:6">
      <c r="A4" s="6" t="s">
        <v>117</v>
      </c>
      <c r="B4" s="23" t="s">
        <v>118</v>
      </c>
      <c r="C4" s="20" t="s">
        <v>119</v>
      </c>
      <c r="D4" s="21"/>
      <c r="E4" s="22"/>
      <c r="F4" s="23" t="s">
        <v>120</v>
      </c>
    </row>
    <row r="5" ht="19.5" customHeight="true" spans="1:6">
      <c r="A5" s="10"/>
      <c r="B5" s="24"/>
      <c r="C5" s="60" t="s">
        <v>32</v>
      </c>
      <c r="D5" s="60" t="s">
        <v>121</v>
      </c>
      <c r="E5" s="60" t="s">
        <v>122</v>
      </c>
      <c r="F5" s="24"/>
    </row>
    <row r="6" ht="18.75" customHeight="true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true" spans="1:6">
      <c r="A7" s="120"/>
      <c r="B7" s="120"/>
      <c r="C7" s="121"/>
      <c r="D7" s="120"/>
      <c r="E7" s="120"/>
      <c r="F7" s="120"/>
    </row>
    <row r="8" customHeight="true" spans="1:1">
      <c r="A8" t="s">
        <v>123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W24"/>
  <sheetViews>
    <sheetView showZeros="0" workbookViewId="0">
      <selection activeCell="A1" sqref="A1"/>
    </sheetView>
  </sheetViews>
  <sheetFormatPr defaultColWidth="9.14166666666667" defaultRowHeight="14.25" customHeight="true"/>
  <cols>
    <col min="1" max="1" width="28.7" customWidth="true"/>
    <col min="2" max="3" width="23.85" customWidth="true"/>
    <col min="4" max="4" width="14.6" customWidth="true"/>
    <col min="5" max="5" width="18.45" customWidth="true"/>
    <col min="6" max="6" width="14.7416666666667" customWidth="true"/>
    <col min="7" max="7" width="18.8833333333333" customWidth="true"/>
    <col min="8" max="13" width="15.3166666666667" customWidth="true"/>
    <col min="14" max="16" width="14.7416666666667" customWidth="true"/>
    <col min="17" max="17" width="14.8833333333333" customWidth="true"/>
    <col min="18" max="23" width="15.0333333333333" customWidth="true"/>
  </cols>
  <sheetData>
    <row r="1" ht="13.5" customHeight="true" spans="4:23">
      <c r="D1" s="1"/>
      <c r="E1" s="1"/>
      <c r="F1" s="1"/>
      <c r="G1" s="1"/>
      <c r="U1" s="112"/>
      <c r="W1" s="54" t="s">
        <v>124</v>
      </c>
    </row>
    <row r="2" ht="27.75" customHeight="true" spans="1:23">
      <c r="A2" s="26" t="s">
        <v>125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true" spans="1:23">
      <c r="A3" s="3" t="str">
        <f>"单位名称："&amp;"云南省通信网络保障中心"</f>
        <v>单位名称：云南省通信网络保障中心</v>
      </c>
      <c r="B3" s="4"/>
      <c r="C3" s="4"/>
      <c r="D3" s="4"/>
      <c r="E3" s="4"/>
      <c r="F3" s="4"/>
      <c r="G3" s="4"/>
      <c r="H3" s="18"/>
      <c r="I3" s="18"/>
      <c r="J3" s="18"/>
      <c r="K3" s="18"/>
      <c r="L3" s="18"/>
      <c r="M3" s="18"/>
      <c r="N3" s="18"/>
      <c r="O3" s="18"/>
      <c r="P3" s="18"/>
      <c r="Q3" s="18"/>
      <c r="U3" s="112"/>
      <c r="W3" s="104" t="s">
        <v>116</v>
      </c>
    </row>
    <row r="4" ht="21.75" customHeight="true" spans="1:23">
      <c r="A4" s="5" t="s">
        <v>126</v>
      </c>
      <c r="B4" s="5" t="s">
        <v>127</v>
      </c>
      <c r="C4" s="5" t="s">
        <v>128</v>
      </c>
      <c r="D4" s="6" t="s">
        <v>129</v>
      </c>
      <c r="E4" s="6" t="s">
        <v>130</v>
      </c>
      <c r="F4" s="6" t="s">
        <v>131</v>
      </c>
      <c r="G4" s="6" t="s">
        <v>132</v>
      </c>
      <c r="H4" s="60" t="s">
        <v>133</v>
      </c>
      <c r="I4" s="60"/>
      <c r="J4" s="60"/>
      <c r="K4" s="60"/>
      <c r="L4" s="110"/>
      <c r="M4" s="110"/>
      <c r="N4" s="110"/>
      <c r="O4" s="110"/>
      <c r="P4" s="110"/>
      <c r="Q4" s="44"/>
      <c r="R4" s="60"/>
      <c r="S4" s="60"/>
      <c r="T4" s="60"/>
      <c r="U4" s="60"/>
      <c r="V4" s="60"/>
      <c r="W4" s="60"/>
    </row>
    <row r="5" ht="21.75" customHeight="true" spans="1:23">
      <c r="A5" s="7"/>
      <c r="B5" s="7"/>
      <c r="C5" s="7"/>
      <c r="D5" s="8"/>
      <c r="E5" s="8"/>
      <c r="F5" s="8"/>
      <c r="G5" s="8"/>
      <c r="H5" s="60" t="s">
        <v>30</v>
      </c>
      <c r="I5" s="44" t="s">
        <v>33</v>
      </c>
      <c r="J5" s="44"/>
      <c r="K5" s="44"/>
      <c r="L5" s="110"/>
      <c r="M5" s="110"/>
      <c r="N5" s="110" t="s">
        <v>134</v>
      </c>
      <c r="O5" s="110"/>
      <c r="P5" s="110"/>
      <c r="Q5" s="44" t="s">
        <v>36</v>
      </c>
      <c r="R5" s="60" t="s">
        <v>51</v>
      </c>
      <c r="S5" s="44"/>
      <c r="T5" s="44"/>
      <c r="U5" s="44"/>
      <c r="V5" s="44"/>
      <c r="W5" s="44"/>
    </row>
    <row r="6" ht="15" customHeight="true" spans="1:23">
      <c r="A6" s="9"/>
      <c r="B6" s="9"/>
      <c r="C6" s="9"/>
      <c r="D6" s="10"/>
      <c r="E6" s="10"/>
      <c r="F6" s="10"/>
      <c r="G6" s="10"/>
      <c r="H6" s="60"/>
      <c r="I6" s="44" t="s">
        <v>135</v>
      </c>
      <c r="J6" s="44" t="s">
        <v>136</v>
      </c>
      <c r="K6" s="44" t="s">
        <v>137</v>
      </c>
      <c r="L6" s="115" t="s">
        <v>138</v>
      </c>
      <c r="M6" s="115" t="s">
        <v>139</v>
      </c>
      <c r="N6" s="115" t="s">
        <v>33</v>
      </c>
      <c r="O6" s="115" t="s">
        <v>34</v>
      </c>
      <c r="P6" s="115" t="s">
        <v>35</v>
      </c>
      <c r="Q6" s="44"/>
      <c r="R6" s="44" t="s">
        <v>32</v>
      </c>
      <c r="S6" s="44" t="s">
        <v>43</v>
      </c>
      <c r="T6" s="44" t="s">
        <v>140</v>
      </c>
      <c r="U6" s="44" t="s">
        <v>39</v>
      </c>
      <c r="V6" s="44" t="s">
        <v>40</v>
      </c>
      <c r="W6" s="44" t="s">
        <v>41</v>
      </c>
    </row>
    <row r="7" ht="27.75" customHeight="true" spans="1:23">
      <c r="A7" s="9"/>
      <c r="B7" s="9"/>
      <c r="C7" s="9"/>
      <c r="D7" s="10"/>
      <c r="E7" s="10"/>
      <c r="F7" s="10"/>
      <c r="G7" s="10"/>
      <c r="H7" s="60"/>
      <c r="I7" s="44"/>
      <c r="J7" s="44"/>
      <c r="K7" s="44"/>
      <c r="L7" s="115"/>
      <c r="M7" s="115"/>
      <c r="N7" s="115"/>
      <c r="O7" s="115"/>
      <c r="P7" s="115"/>
      <c r="Q7" s="44"/>
      <c r="R7" s="44"/>
      <c r="S7" s="44"/>
      <c r="T7" s="44"/>
      <c r="U7" s="44"/>
      <c r="V7" s="44"/>
      <c r="W7" s="44"/>
    </row>
    <row r="8" ht="15" customHeight="true" spans="1:23">
      <c r="A8" s="113">
        <v>1</v>
      </c>
      <c r="B8" s="113">
        <v>2</v>
      </c>
      <c r="C8" s="113">
        <v>3</v>
      </c>
      <c r="D8" s="113">
        <v>4</v>
      </c>
      <c r="E8" s="113">
        <v>5</v>
      </c>
      <c r="F8" s="113">
        <v>6</v>
      </c>
      <c r="G8" s="113">
        <v>7</v>
      </c>
      <c r="H8" s="113">
        <v>8</v>
      </c>
      <c r="I8" s="113">
        <v>9</v>
      </c>
      <c r="J8" s="113">
        <v>10</v>
      </c>
      <c r="K8" s="113">
        <v>11</v>
      </c>
      <c r="L8" s="113">
        <v>12</v>
      </c>
      <c r="M8" s="113">
        <v>13</v>
      </c>
      <c r="N8" s="113">
        <v>14</v>
      </c>
      <c r="O8" s="113">
        <v>15</v>
      </c>
      <c r="P8" s="113">
        <v>16</v>
      </c>
      <c r="Q8" s="113">
        <v>17</v>
      </c>
      <c r="R8" s="113">
        <v>18</v>
      </c>
      <c r="S8" s="113">
        <v>19</v>
      </c>
      <c r="T8" s="113">
        <v>20</v>
      </c>
      <c r="U8" s="113">
        <v>21</v>
      </c>
      <c r="V8" s="113">
        <v>22</v>
      </c>
      <c r="W8" s="113">
        <v>23</v>
      </c>
    </row>
    <row r="9" ht="18.75" customHeight="true" spans="1:23">
      <c r="A9" s="107" t="s">
        <v>45</v>
      </c>
      <c r="B9" s="108"/>
      <c r="C9" s="107"/>
      <c r="D9" s="107"/>
      <c r="E9" s="107"/>
      <c r="F9" s="107"/>
      <c r="G9" s="107"/>
      <c r="H9" s="25">
        <v>1706868.34</v>
      </c>
      <c r="I9" s="25">
        <v>1706868.34</v>
      </c>
      <c r="J9" s="25">
        <v>429788.35</v>
      </c>
      <c r="K9" s="25"/>
      <c r="L9" s="25">
        <v>1277079.99</v>
      </c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</row>
    <row r="10" ht="31.4" customHeight="true" spans="1:23">
      <c r="A10" s="114" t="s">
        <v>45</v>
      </c>
      <c r="B10" s="108" t="s">
        <v>141</v>
      </c>
      <c r="C10" s="107" t="s">
        <v>142</v>
      </c>
      <c r="D10" s="107" t="s">
        <v>70</v>
      </c>
      <c r="E10" s="107" t="s">
        <v>71</v>
      </c>
      <c r="F10" s="107" t="s">
        <v>143</v>
      </c>
      <c r="G10" s="107" t="s">
        <v>144</v>
      </c>
      <c r="H10" s="25">
        <v>163662.58</v>
      </c>
      <c r="I10" s="25">
        <v>163662.58</v>
      </c>
      <c r="J10" s="25">
        <v>40915.65</v>
      </c>
      <c r="K10" s="25"/>
      <c r="L10" s="25">
        <v>122746.93</v>
      </c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</row>
    <row r="11" ht="31.4" customHeight="true" spans="1:23">
      <c r="A11" s="114" t="s">
        <v>45</v>
      </c>
      <c r="B11" s="108" t="s">
        <v>141</v>
      </c>
      <c r="C11" s="107" t="s">
        <v>142</v>
      </c>
      <c r="D11" s="107" t="s">
        <v>74</v>
      </c>
      <c r="E11" s="107" t="s">
        <v>73</v>
      </c>
      <c r="F11" s="107" t="s">
        <v>145</v>
      </c>
      <c r="G11" s="107" t="s">
        <v>146</v>
      </c>
      <c r="H11" s="25">
        <v>7830.54</v>
      </c>
      <c r="I11" s="25">
        <v>7830.54</v>
      </c>
      <c r="J11" s="25">
        <v>1957.64</v>
      </c>
      <c r="K11" s="25"/>
      <c r="L11" s="25">
        <v>5872.9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</row>
    <row r="12" ht="31.4" customHeight="true" spans="1:23">
      <c r="A12" s="114" t="s">
        <v>45</v>
      </c>
      <c r="B12" s="108" t="s">
        <v>141</v>
      </c>
      <c r="C12" s="107" t="s">
        <v>142</v>
      </c>
      <c r="D12" s="107" t="s">
        <v>79</v>
      </c>
      <c r="E12" s="107" t="s">
        <v>80</v>
      </c>
      <c r="F12" s="107" t="s">
        <v>147</v>
      </c>
      <c r="G12" s="107" t="s">
        <v>148</v>
      </c>
      <c r="H12" s="25">
        <v>102289.11</v>
      </c>
      <c r="I12" s="25">
        <v>102289.11</v>
      </c>
      <c r="J12" s="25">
        <v>25572.28</v>
      </c>
      <c r="K12" s="25"/>
      <c r="L12" s="25">
        <v>76716.83</v>
      </c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</row>
    <row r="13" ht="31.4" customHeight="true" spans="1:23">
      <c r="A13" s="114" t="s">
        <v>45</v>
      </c>
      <c r="B13" s="108" t="s">
        <v>141</v>
      </c>
      <c r="C13" s="107" t="s">
        <v>142</v>
      </c>
      <c r="D13" s="107" t="s">
        <v>81</v>
      </c>
      <c r="E13" s="107" t="s">
        <v>82</v>
      </c>
      <c r="F13" s="107" t="s">
        <v>149</v>
      </c>
      <c r="G13" s="107" t="s">
        <v>150</v>
      </c>
      <c r="H13" s="25">
        <v>51144.56</v>
      </c>
      <c r="I13" s="25">
        <v>51144.56</v>
      </c>
      <c r="J13" s="25">
        <v>12786.14</v>
      </c>
      <c r="K13" s="25"/>
      <c r="L13" s="25">
        <v>38358.42</v>
      </c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</row>
    <row r="14" ht="31.4" customHeight="true" spans="1:23">
      <c r="A14" s="114" t="s">
        <v>45</v>
      </c>
      <c r="B14" s="108" t="s">
        <v>141</v>
      </c>
      <c r="C14" s="107" t="s">
        <v>142</v>
      </c>
      <c r="D14" s="107" t="s">
        <v>83</v>
      </c>
      <c r="E14" s="107" t="s">
        <v>84</v>
      </c>
      <c r="F14" s="107" t="s">
        <v>145</v>
      </c>
      <c r="G14" s="107" t="s">
        <v>146</v>
      </c>
      <c r="H14" s="25">
        <v>4095</v>
      </c>
      <c r="I14" s="25">
        <v>4095</v>
      </c>
      <c r="J14" s="25">
        <v>4095</v>
      </c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</row>
    <row r="15" ht="31.4" customHeight="true" spans="1:23">
      <c r="A15" s="114" t="s">
        <v>45</v>
      </c>
      <c r="B15" s="108" t="s">
        <v>151</v>
      </c>
      <c r="C15" s="107" t="s">
        <v>152</v>
      </c>
      <c r="D15" s="107" t="s">
        <v>63</v>
      </c>
      <c r="E15" s="107" t="s">
        <v>64</v>
      </c>
      <c r="F15" s="107" t="s">
        <v>153</v>
      </c>
      <c r="G15" s="107" t="s">
        <v>152</v>
      </c>
      <c r="H15" s="25">
        <v>23084.84</v>
      </c>
      <c r="I15" s="25">
        <v>23084.84</v>
      </c>
      <c r="J15" s="25">
        <v>5771.21</v>
      </c>
      <c r="K15" s="25"/>
      <c r="L15" s="25">
        <v>17313.63</v>
      </c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</row>
    <row r="16" ht="31.4" customHeight="true" spans="1:23">
      <c r="A16" s="114" t="s">
        <v>45</v>
      </c>
      <c r="B16" s="108" t="s">
        <v>154</v>
      </c>
      <c r="C16" s="107" t="s">
        <v>155</v>
      </c>
      <c r="D16" s="107" t="s">
        <v>63</v>
      </c>
      <c r="E16" s="107" t="s">
        <v>64</v>
      </c>
      <c r="F16" s="107" t="s">
        <v>156</v>
      </c>
      <c r="G16" s="107" t="s">
        <v>157</v>
      </c>
      <c r="H16" s="25">
        <v>10000</v>
      </c>
      <c r="I16" s="25">
        <v>10000</v>
      </c>
      <c r="J16" s="25">
        <v>2500</v>
      </c>
      <c r="K16" s="25"/>
      <c r="L16" s="25">
        <v>7500</v>
      </c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</row>
    <row r="17" ht="31.4" customHeight="true" spans="1:23">
      <c r="A17" s="114" t="s">
        <v>45</v>
      </c>
      <c r="B17" s="108" t="s">
        <v>154</v>
      </c>
      <c r="C17" s="107" t="s">
        <v>155</v>
      </c>
      <c r="D17" s="107" t="s">
        <v>63</v>
      </c>
      <c r="E17" s="107" t="s">
        <v>64</v>
      </c>
      <c r="F17" s="107" t="s">
        <v>158</v>
      </c>
      <c r="G17" s="107" t="s">
        <v>159</v>
      </c>
      <c r="H17" s="25">
        <v>13003.87</v>
      </c>
      <c r="I17" s="25">
        <v>13003.87</v>
      </c>
      <c r="J17" s="25">
        <v>3250.97</v>
      </c>
      <c r="K17" s="25"/>
      <c r="L17" s="25">
        <v>9752.9</v>
      </c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</row>
    <row r="18" ht="31.4" customHeight="true" spans="1:23">
      <c r="A18" s="114" t="s">
        <v>45</v>
      </c>
      <c r="B18" s="108" t="s">
        <v>154</v>
      </c>
      <c r="C18" s="107" t="s">
        <v>155</v>
      </c>
      <c r="D18" s="107" t="s">
        <v>63</v>
      </c>
      <c r="E18" s="107" t="s">
        <v>64</v>
      </c>
      <c r="F18" s="107" t="s">
        <v>160</v>
      </c>
      <c r="G18" s="107" t="s">
        <v>161</v>
      </c>
      <c r="H18" s="25">
        <v>64084.84</v>
      </c>
      <c r="I18" s="25">
        <v>64084.84</v>
      </c>
      <c r="J18" s="25">
        <v>16021.21</v>
      </c>
      <c r="K18" s="25"/>
      <c r="L18" s="25">
        <v>48063.63</v>
      </c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</row>
    <row r="19" ht="31.4" customHeight="true" spans="1:23">
      <c r="A19" s="114" t="s">
        <v>45</v>
      </c>
      <c r="B19" s="108" t="s">
        <v>162</v>
      </c>
      <c r="C19" s="107" t="s">
        <v>163</v>
      </c>
      <c r="D19" s="107" t="s">
        <v>63</v>
      </c>
      <c r="E19" s="107" t="s">
        <v>64</v>
      </c>
      <c r="F19" s="107" t="s">
        <v>164</v>
      </c>
      <c r="G19" s="107" t="s">
        <v>165</v>
      </c>
      <c r="H19" s="25">
        <v>394248</v>
      </c>
      <c r="I19" s="25">
        <v>394248</v>
      </c>
      <c r="J19" s="25">
        <v>98562</v>
      </c>
      <c r="K19" s="25"/>
      <c r="L19" s="25">
        <v>295686</v>
      </c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</row>
    <row r="20" ht="31.4" customHeight="true" spans="1:23">
      <c r="A20" s="114" t="s">
        <v>45</v>
      </c>
      <c r="B20" s="108" t="s">
        <v>162</v>
      </c>
      <c r="C20" s="107" t="s">
        <v>163</v>
      </c>
      <c r="D20" s="107" t="s">
        <v>63</v>
      </c>
      <c r="E20" s="107" t="s">
        <v>64</v>
      </c>
      <c r="F20" s="107" t="s">
        <v>166</v>
      </c>
      <c r="G20" s="107" t="s">
        <v>167</v>
      </c>
      <c r="H20" s="25">
        <v>60</v>
      </c>
      <c r="I20" s="25">
        <v>60</v>
      </c>
      <c r="J20" s="25">
        <v>15</v>
      </c>
      <c r="K20" s="25"/>
      <c r="L20" s="25">
        <v>45</v>
      </c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</row>
    <row r="21" ht="31.4" customHeight="true" spans="1:23">
      <c r="A21" s="114" t="s">
        <v>45</v>
      </c>
      <c r="B21" s="108" t="s">
        <v>162</v>
      </c>
      <c r="C21" s="107" t="s">
        <v>163</v>
      </c>
      <c r="D21" s="107" t="s">
        <v>63</v>
      </c>
      <c r="E21" s="107" t="s">
        <v>64</v>
      </c>
      <c r="F21" s="107" t="s">
        <v>168</v>
      </c>
      <c r="G21" s="107" t="s">
        <v>169</v>
      </c>
      <c r="H21" s="25">
        <v>32854</v>
      </c>
      <c r="I21" s="25">
        <v>32854</v>
      </c>
      <c r="J21" s="25">
        <v>8213.5</v>
      </c>
      <c r="K21" s="25"/>
      <c r="L21" s="25">
        <v>24640.5</v>
      </c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</row>
    <row r="22" ht="31.4" customHeight="true" spans="1:23">
      <c r="A22" s="114" t="s">
        <v>45</v>
      </c>
      <c r="B22" s="108" t="s">
        <v>162</v>
      </c>
      <c r="C22" s="107" t="s">
        <v>163</v>
      </c>
      <c r="D22" s="107" t="s">
        <v>63</v>
      </c>
      <c r="E22" s="107" t="s">
        <v>64</v>
      </c>
      <c r="F22" s="107" t="s">
        <v>170</v>
      </c>
      <c r="G22" s="107" t="s">
        <v>171</v>
      </c>
      <c r="H22" s="25">
        <v>727080</v>
      </c>
      <c r="I22" s="25">
        <v>727080</v>
      </c>
      <c r="J22" s="25">
        <v>181770</v>
      </c>
      <c r="K22" s="25"/>
      <c r="L22" s="25">
        <v>545310</v>
      </c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</row>
    <row r="23" ht="31.4" customHeight="true" spans="1:23">
      <c r="A23" s="114" t="s">
        <v>45</v>
      </c>
      <c r="B23" s="108" t="s">
        <v>172</v>
      </c>
      <c r="C23" s="107" t="s">
        <v>90</v>
      </c>
      <c r="D23" s="107" t="s">
        <v>89</v>
      </c>
      <c r="E23" s="107" t="s">
        <v>90</v>
      </c>
      <c r="F23" s="107" t="s">
        <v>173</v>
      </c>
      <c r="G23" s="107" t="s">
        <v>90</v>
      </c>
      <c r="H23" s="25">
        <v>113431</v>
      </c>
      <c r="I23" s="25">
        <v>113431</v>
      </c>
      <c r="J23" s="25">
        <v>28357.75</v>
      </c>
      <c r="K23" s="25"/>
      <c r="L23" s="25">
        <v>85073.25</v>
      </c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</row>
    <row r="24" ht="18.75" customHeight="true" spans="1:23">
      <c r="A24" s="28" t="s">
        <v>91</v>
      </c>
      <c r="B24" s="29"/>
      <c r="C24" s="29"/>
      <c r="D24" s="29"/>
      <c r="E24" s="29"/>
      <c r="F24" s="29"/>
      <c r="G24" s="31"/>
      <c r="H24" s="25">
        <v>1706868.34</v>
      </c>
      <c r="I24" s="25">
        <v>1706868.34</v>
      </c>
      <c r="J24" s="25">
        <v>429788.35</v>
      </c>
      <c r="K24" s="25"/>
      <c r="L24" s="25">
        <v>1277079.99</v>
      </c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</row>
  </sheetData>
  <mergeCells count="30">
    <mergeCell ref="A2:W2"/>
    <mergeCell ref="A3:G3"/>
    <mergeCell ref="H4:W4"/>
    <mergeCell ref="I5:M5"/>
    <mergeCell ref="N5:P5"/>
    <mergeCell ref="R5:W5"/>
    <mergeCell ref="A24:G2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W13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true"/>
  <cols>
    <col min="1" max="1" width="14.575" customWidth="true"/>
    <col min="2" max="2" width="21.0333333333333" customWidth="true"/>
    <col min="3" max="3" width="31.3166666666667" customWidth="true"/>
    <col min="4" max="4" width="23.85" customWidth="true"/>
    <col min="5" max="5" width="15.6" customWidth="true"/>
    <col min="6" max="6" width="19.7416666666667" customWidth="true"/>
    <col min="7" max="7" width="14.8833333333333" customWidth="true"/>
    <col min="8" max="8" width="19.7416666666667" customWidth="true"/>
    <col min="9" max="16" width="14.175" customWidth="true"/>
    <col min="17" max="17" width="13.6" customWidth="true"/>
    <col min="18" max="23" width="15.175" customWidth="true"/>
  </cols>
  <sheetData>
    <row r="1" ht="13.5" customHeight="true" spans="5:23">
      <c r="E1" s="1"/>
      <c r="F1" s="1"/>
      <c r="G1" s="1"/>
      <c r="H1" s="1"/>
      <c r="U1" s="112"/>
      <c r="W1" s="54" t="s">
        <v>174</v>
      </c>
    </row>
    <row r="2" ht="27.75" customHeight="true" spans="1:23">
      <c r="A2" s="26" t="s">
        <v>175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true" spans="1:23">
      <c r="A3" s="3" t="str">
        <f t="shared" ref="A3:B3" si="0">"单位名称："&amp;"云南省通信网络保障中心"</f>
        <v>单位名称：云南省通信网络保障中心</v>
      </c>
      <c r="B3" s="106" t="str">
        <f t="shared" si="0"/>
        <v>单位名称：云南省通信网络保障中心</v>
      </c>
      <c r="C3" s="106"/>
      <c r="D3" s="106"/>
      <c r="E3" s="106"/>
      <c r="F3" s="106"/>
      <c r="G3" s="106"/>
      <c r="H3" s="106"/>
      <c r="I3" s="106"/>
      <c r="J3" s="18"/>
      <c r="K3" s="18"/>
      <c r="L3" s="18"/>
      <c r="M3" s="18"/>
      <c r="N3" s="18"/>
      <c r="O3" s="18"/>
      <c r="P3" s="18"/>
      <c r="Q3" s="18"/>
      <c r="U3" s="112"/>
      <c r="W3" s="104" t="s">
        <v>116</v>
      </c>
    </row>
    <row r="4" ht="21.75" customHeight="true" spans="1:23">
      <c r="A4" s="5" t="s">
        <v>176</v>
      </c>
      <c r="B4" s="5" t="s">
        <v>127</v>
      </c>
      <c r="C4" s="5" t="s">
        <v>128</v>
      </c>
      <c r="D4" s="5" t="s">
        <v>177</v>
      </c>
      <c r="E4" s="6" t="s">
        <v>129</v>
      </c>
      <c r="F4" s="6" t="s">
        <v>130</v>
      </c>
      <c r="G4" s="6" t="s">
        <v>131</v>
      </c>
      <c r="H4" s="6" t="s">
        <v>132</v>
      </c>
      <c r="I4" s="60" t="s">
        <v>30</v>
      </c>
      <c r="J4" s="60" t="s">
        <v>178</v>
      </c>
      <c r="K4" s="60"/>
      <c r="L4" s="60"/>
      <c r="M4" s="60"/>
      <c r="N4" s="110" t="s">
        <v>134</v>
      </c>
      <c r="O4" s="110"/>
      <c r="P4" s="110"/>
      <c r="Q4" s="6" t="s">
        <v>36</v>
      </c>
      <c r="R4" s="20" t="s">
        <v>51</v>
      </c>
      <c r="S4" s="21"/>
      <c r="T4" s="21"/>
      <c r="U4" s="21"/>
      <c r="V4" s="21"/>
      <c r="W4" s="22"/>
    </row>
    <row r="5" ht="21.75" customHeight="true" spans="1:23">
      <c r="A5" s="7"/>
      <c r="B5" s="7"/>
      <c r="C5" s="7"/>
      <c r="D5" s="7"/>
      <c r="E5" s="8"/>
      <c r="F5" s="8"/>
      <c r="G5" s="8"/>
      <c r="H5" s="8"/>
      <c r="I5" s="60"/>
      <c r="J5" s="44" t="s">
        <v>33</v>
      </c>
      <c r="K5" s="44"/>
      <c r="L5" s="44" t="s">
        <v>34</v>
      </c>
      <c r="M5" s="44" t="s">
        <v>35</v>
      </c>
      <c r="N5" s="111" t="s">
        <v>33</v>
      </c>
      <c r="O5" s="111" t="s">
        <v>34</v>
      </c>
      <c r="P5" s="111" t="s">
        <v>35</v>
      </c>
      <c r="Q5" s="8"/>
      <c r="R5" s="6" t="s">
        <v>32</v>
      </c>
      <c r="S5" s="6" t="s">
        <v>43</v>
      </c>
      <c r="T5" s="6" t="s">
        <v>140</v>
      </c>
      <c r="U5" s="6" t="s">
        <v>39</v>
      </c>
      <c r="V5" s="6" t="s">
        <v>40</v>
      </c>
      <c r="W5" s="6" t="s">
        <v>41</v>
      </c>
    </row>
    <row r="6" ht="40.5" customHeight="true" spans="1:23">
      <c r="A6" s="9"/>
      <c r="B6" s="9"/>
      <c r="C6" s="9"/>
      <c r="D6" s="9"/>
      <c r="E6" s="10"/>
      <c r="F6" s="10"/>
      <c r="G6" s="10"/>
      <c r="H6" s="10"/>
      <c r="I6" s="60"/>
      <c r="J6" s="44" t="s">
        <v>32</v>
      </c>
      <c r="K6" s="44" t="s">
        <v>179</v>
      </c>
      <c r="L6" s="44"/>
      <c r="M6" s="44"/>
      <c r="N6" s="10"/>
      <c r="O6" s="10"/>
      <c r="P6" s="10"/>
      <c r="Q6" s="10"/>
      <c r="R6" s="10"/>
      <c r="S6" s="10"/>
      <c r="T6" s="10"/>
      <c r="U6" s="24"/>
      <c r="V6" s="10"/>
      <c r="W6" s="10"/>
    </row>
    <row r="7" ht="15" customHeight="true" spans="1:23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</row>
    <row r="8" ht="32.9" customHeight="true" spans="1:23">
      <c r="A8" s="107"/>
      <c r="B8" s="108"/>
      <c r="C8" s="107" t="s">
        <v>180</v>
      </c>
      <c r="D8" s="107"/>
      <c r="E8" s="107"/>
      <c r="F8" s="107"/>
      <c r="G8" s="107"/>
      <c r="H8" s="107"/>
      <c r="I8" s="109">
        <v>500000</v>
      </c>
      <c r="J8" s="109">
        <v>500000</v>
      </c>
      <c r="K8" s="109">
        <v>500000</v>
      </c>
      <c r="L8" s="109"/>
      <c r="M8" s="109"/>
      <c r="N8" s="109"/>
      <c r="O8" s="109"/>
      <c r="P8" s="109"/>
      <c r="Q8" s="109"/>
      <c r="R8" s="109"/>
      <c r="S8" s="109"/>
      <c r="T8" s="109"/>
      <c r="U8" s="84"/>
      <c r="V8" s="109"/>
      <c r="W8" s="109"/>
    </row>
    <row r="9" ht="32.9" customHeight="true" spans="1:23">
      <c r="A9" s="107" t="s">
        <v>181</v>
      </c>
      <c r="B9" s="108" t="s">
        <v>182</v>
      </c>
      <c r="C9" s="107" t="s">
        <v>180</v>
      </c>
      <c r="D9" s="107" t="s">
        <v>45</v>
      </c>
      <c r="E9" s="107" t="s">
        <v>65</v>
      </c>
      <c r="F9" s="107" t="s">
        <v>62</v>
      </c>
      <c r="G9" s="107" t="s">
        <v>158</v>
      </c>
      <c r="H9" s="107" t="s">
        <v>159</v>
      </c>
      <c r="I9" s="109">
        <v>80000</v>
      </c>
      <c r="J9" s="109">
        <v>80000</v>
      </c>
      <c r="K9" s="109">
        <v>80000</v>
      </c>
      <c r="L9" s="109"/>
      <c r="M9" s="109"/>
      <c r="N9" s="109"/>
      <c r="O9" s="109"/>
      <c r="P9" s="109"/>
      <c r="Q9" s="109"/>
      <c r="R9" s="109"/>
      <c r="S9" s="109"/>
      <c r="T9" s="109"/>
      <c r="U9" s="84"/>
      <c r="V9" s="109"/>
      <c r="W9" s="109"/>
    </row>
    <row r="10" ht="32.9" customHeight="true" spans="1:23">
      <c r="A10" s="107" t="s">
        <v>181</v>
      </c>
      <c r="B10" s="108" t="s">
        <v>182</v>
      </c>
      <c r="C10" s="107" t="s">
        <v>180</v>
      </c>
      <c r="D10" s="107" t="s">
        <v>45</v>
      </c>
      <c r="E10" s="107" t="s">
        <v>65</v>
      </c>
      <c r="F10" s="107" t="s">
        <v>62</v>
      </c>
      <c r="G10" s="107" t="s">
        <v>183</v>
      </c>
      <c r="H10" s="107" t="s">
        <v>184</v>
      </c>
      <c r="I10" s="109">
        <v>282900</v>
      </c>
      <c r="J10" s="109">
        <v>282900</v>
      </c>
      <c r="K10" s="109">
        <v>282900</v>
      </c>
      <c r="L10" s="109"/>
      <c r="M10" s="109"/>
      <c r="N10" s="109"/>
      <c r="O10" s="109"/>
      <c r="P10" s="109"/>
      <c r="Q10" s="109"/>
      <c r="R10" s="109"/>
      <c r="S10" s="109"/>
      <c r="T10" s="109"/>
      <c r="U10" s="84"/>
      <c r="V10" s="109"/>
      <c r="W10" s="109"/>
    </row>
    <row r="11" ht="32.9" customHeight="true" spans="1:23">
      <c r="A11" s="107" t="s">
        <v>181</v>
      </c>
      <c r="B11" s="108" t="s">
        <v>182</v>
      </c>
      <c r="C11" s="107" t="s">
        <v>180</v>
      </c>
      <c r="D11" s="107" t="s">
        <v>45</v>
      </c>
      <c r="E11" s="107" t="s">
        <v>65</v>
      </c>
      <c r="F11" s="107" t="s">
        <v>62</v>
      </c>
      <c r="G11" s="107" t="s">
        <v>160</v>
      </c>
      <c r="H11" s="107" t="s">
        <v>161</v>
      </c>
      <c r="I11" s="109">
        <v>50000</v>
      </c>
      <c r="J11" s="109">
        <v>50000</v>
      </c>
      <c r="K11" s="109">
        <v>50000</v>
      </c>
      <c r="L11" s="109"/>
      <c r="M11" s="109"/>
      <c r="N11" s="109"/>
      <c r="O11" s="109"/>
      <c r="P11" s="109"/>
      <c r="Q11" s="109"/>
      <c r="R11" s="109"/>
      <c r="S11" s="109"/>
      <c r="T11" s="109"/>
      <c r="U11" s="84"/>
      <c r="V11" s="109"/>
      <c r="W11" s="109"/>
    </row>
    <row r="12" ht="32.9" customHeight="true" spans="1:23">
      <c r="A12" s="107" t="s">
        <v>181</v>
      </c>
      <c r="B12" s="108" t="s">
        <v>182</v>
      </c>
      <c r="C12" s="107" t="s">
        <v>180</v>
      </c>
      <c r="D12" s="107" t="s">
        <v>45</v>
      </c>
      <c r="E12" s="107" t="s">
        <v>65</v>
      </c>
      <c r="F12" s="107" t="s">
        <v>62</v>
      </c>
      <c r="G12" s="107" t="s">
        <v>185</v>
      </c>
      <c r="H12" s="107" t="s">
        <v>186</v>
      </c>
      <c r="I12" s="109">
        <v>87100</v>
      </c>
      <c r="J12" s="109">
        <v>87100</v>
      </c>
      <c r="K12" s="109">
        <v>87100</v>
      </c>
      <c r="L12" s="109"/>
      <c r="M12" s="109"/>
      <c r="N12" s="109"/>
      <c r="O12" s="109"/>
      <c r="P12" s="109"/>
      <c r="Q12" s="109"/>
      <c r="R12" s="109"/>
      <c r="S12" s="109"/>
      <c r="T12" s="109"/>
      <c r="U12" s="84"/>
      <c r="V12" s="109"/>
      <c r="W12" s="109"/>
    </row>
    <row r="13" ht="18.75" customHeight="true" spans="1:23">
      <c r="A13" s="28" t="s">
        <v>91</v>
      </c>
      <c r="B13" s="29"/>
      <c r="C13" s="29"/>
      <c r="D13" s="29"/>
      <c r="E13" s="29"/>
      <c r="F13" s="29"/>
      <c r="G13" s="29"/>
      <c r="H13" s="31"/>
      <c r="I13" s="109">
        <v>500000</v>
      </c>
      <c r="J13" s="109">
        <v>500000</v>
      </c>
      <c r="K13" s="109">
        <v>500000</v>
      </c>
      <c r="L13" s="109"/>
      <c r="M13" s="109"/>
      <c r="N13" s="109"/>
      <c r="O13" s="109"/>
      <c r="P13" s="109"/>
      <c r="Q13" s="109"/>
      <c r="R13" s="109"/>
      <c r="S13" s="109"/>
      <c r="T13" s="109"/>
      <c r="U13" s="84"/>
      <c r="V13" s="109"/>
      <c r="W13" s="109"/>
    </row>
  </sheetData>
  <mergeCells count="28">
    <mergeCell ref="A2:W2"/>
    <mergeCell ref="A3:I3"/>
    <mergeCell ref="J4:M4"/>
    <mergeCell ref="N4:P4"/>
    <mergeCell ref="R4:W4"/>
    <mergeCell ref="J5:K5"/>
    <mergeCell ref="A13:H1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J14"/>
  <sheetViews>
    <sheetView showZeros="0" workbookViewId="0">
      <selection activeCell="A1" sqref="A1"/>
    </sheetView>
  </sheetViews>
  <sheetFormatPr defaultColWidth="9.14166666666667" defaultRowHeight="12" customHeight="true"/>
  <cols>
    <col min="1" max="1" width="31.3916666666667" customWidth="true"/>
    <col min="2" max="2" width="29" customWidth="true"/>
    <col min="3" max="3" width="17.175" customWidth="true"/>
    <col min="4" max="4" width="21.0333333333333" customWidth="true"/>
    <col min="5" max="5" width="23.575" customWidth="true"/>
    <col min="6" max="6" width="11.2833333333333" customWidth="true"/>
    <col min="7" max="7" width="10.3166666666667" customWidth="true"/>
    <col min="8" max="8" width="9.31666666666667" customWidth="true"/>
    <col min="9" max="9" width="13.425" customWidth="true"/>
    <col min="10" max="10" width="40.5333333333333" customWidth="true"/>
  </cols>
  <sheetData>
    <row r="1" customHeight="true" spans="10:10">
      <c r="J1" s="52" t="s">
        <v>187</v>
      </c>
    </row>
    <row r="2" ht="28.5" customHeight="true" spans="1:10">
      <c r="A2" s="43" t="s">
        <v>188</v>
      </c>
      <c r="B2" s="26"/>
      <c r="C2" s="26"/>
      <c r="D2" s="26"/>
      <c r="E2" s="26"/>
      <c r="F2" s="48"/>
      <c r="G2" s="26"/>
      <c r="H2" s="48"/>
      <c r="I2" s="48"/>
      <c r="J2" s="26"/>
    </row>
    <row r="3" ht="15" customHeight="true" spans="1:1">
      <c r="A3" s="3" t="str">
        <f>"单位名称："&amp;"云南省通信网络保障中心"</f>
        <v>单位名称：云南省通信网络保障中心</v>
      </c>
    </row>
    <row r="4" ht="14.25" customHeight="true" spans="1:10">
      <c r="A4" s="44" t="s">
        <v>189</v>
      </c>
      <c r="B4" s="44" t="s">
        <v>190</v>
      </c>
      <c r="C4" s="44" t="s">
        <v>191</v>
      </c>
      <c r="D4" s="44" t="s">
        <v>192</v>
      </c>
      <c r="E4" s="44" t="s">
        <v>193</v>
      </c>
      <c r="F4" s="49" t="s">
        <v>194</v>
      </c>
      <c r="G4" s="44" t="s">
        <v>195</v>
      </c>
      <c r="H4" s="49" t="s">
        <v>196</v>
      </c>
      <c r="I4" s="49" t="s">
        <v>197</v>
      </c>
      <c r="J4" s="44" t="s">
        <v>198</v>
      </c>
    </row>
    <row r="5" ht="14.25" customHeight="true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9">
        <v>6</v>
      </c>
      <c r="G5" s="44">
        <v>7</v>
      </c>
      <c r="H5" s="49">
        <v>8</v>
      </c>
      <c r="I5" s="49">
        <v>9</v>
      </c>
      <c r="J5" s="44">
        <v>10</v>
      </c>
    </row>
    <row r="6" ht="17.3" customHeight="true" spans="1:10">
      <c r="A6" s="45" t="s">
        <v>45</v>
      </c>
      <c r="B6" s="46"/>
      <c r="C6" s="46"/>
      <c r="D6" s="46"/>
      <c r="E6" s="50"/>
      <c r="F6" s="51"/>
      <c r="G6" s="50"/>
      <c r="H6" s="51"/>
      <c r="I6" s="51"/>
      <c r="J6" s="50"/>
    </row>
    <row r="7" ht="47.3" customHeight="true" spans="1:10">
      <c r="A7" s="105" t="s">
        <v>180</v>
      </c>
      <c r="B7" s="47" t="s">
        <v>199</v>
      </c>
      <c r="C7" s="47" t="s">
        <v>200</v>
      </c>
      <c r="D7" s="47" t="s">
        <v>201</v>
      </c>
      <c r="E7" s="45" t="s">
        <v>202</v>
      </c>
      <c r="F7" s="47" t="s">
        <v>203</v>
      </c>
      <c r="G7" s="45" t="s">
        <v>204</v>
      </c>
      <c r="H7" s="47" t="s">
        <v>205</v>
      </c>
      <c r="I7" s="47" t="s">
        <v>206</v>
      </c>
      <c r="J7" s="53" t="s">
        <v>207</v>
      </c>
    </row>
    <row r="8" ht="47.3" customHeight="true" spans="1:10">
      <c r="A8" s="105" t="s">
        <v>180</v>
      </c>
      <c r="B8" s="47" t="s">
        <v>199</v>
      </c>
      <c r="C8" s="47" t="s">
        <v>200</v>
      </c>
      <c r="D8" s="47" t="s">
        <v>201</v>
      </c>
      <c r="E8" s="45" t="s">
        <v>208</v>
      </c>
      <c r="F8" s="47" t="s">
        <v>203</v>
      </c>
      <c r="G8" s="45" t="s">
        <v>209</v>
      </c>
      <c r="H8" s="47" t="s">
        <v>210</v>
      </c>
      <c r="I8" s="47" t="s">
        <v>206</v>
      </c>
      <c r="J8" s="53" t="s">
        <v>211</v>
      </c>
    </row>
    <row r="9" ht="47.3" customHeight="true" spans="1:10">
      <c r="A9" s="105" t="s">
        <v>180</v>
      </c>
      <c r="B9" s="47" t="s">
        <v>199</v>
      </c>
      <c r="C9" s="47" t="s">
        <v>200</v>
      </c>
      <c r="D9" s="47" t="s">
        <v>201</v>
      </c>
      <c r="E9" s="45" t="s">
        <v>212</v>
      </c>
      <c r="F9" s="47" t="s">
        <v>203</v>
      </c>
      <c r="G9" s="45" t="s">
        <v>111</v>
      </c>
      <c r="H9" s="47" t="s">
        <v>213</v>
      </c>
      <c r="I9" s="47" t="s">
        <v>206</v>
      </c>
      <c r="J9" s="53" t="s">
        <v>212</v>
      </c>
    </row>
    <row r="10" ht="47.3" customHeight="true" spans="1:10">
      <c r="A10" s="105" t="s">
        <v>180</v>
      </c>
      <c r="B10" s="47" t="s">
        <v>199</v>
      </c>
      <c r="C10" s="47" t="s">
        <v>200</v>
      </c>
      <c r="D10" s="47" t="s">
        <v>214</v>
      </c>
      <c r="E10" s="45" t="s">
        <v>215</v>
      </c>
      <c r="F10" s="47" t="s">
        <v>216</v>
      </c>
      <c r="G10" s="45" t="s">
        <v>112</v>
      </c>
      <c r="H10" s="47" t="s">
        <v>217</v>
      </c>
      <c r="I10" s="47" t="s">
        <v>206</v>
      </c>
      <c r="J10" s="53" t="s">
        <v>215</v>
      </c>
    </row>
    <row r="11" ht="47.3" customHeight="true" spans="1:10">
      <c r="A11" s="105" t="s">
        <v>180</v>
      </c>
      <c r="B11" s="47" t="s">
        <v>199</v>
      </c>
      <c r="C11" s="47" t="s">
        <v>200</v>
      </c>
      <c r="D11" s="47" t="s">
        <v>214</v>
      </c>
      <c r="E11" s="45" t="s">
        <v>218</v>
      </c>
      <c r="F11" s="47" t="s">
        <v>203</v>
      </c>
      <c r="G11" s="45" t="s">
        <v>219</v>
      </c>
      <c r="H11" s="47" t="s">
        <v>217</v>
      </c>
      <c r="I11" s="47" t="s">
        <v>206</v>
      </c>
      <c r="J11" s="53" t="s">
        <v>220</v>
      </c>
    </row>
    <row r="12" ht="47.3" customHeight="true" spans="1:10">
      <c r="A12" s="105" t="s">
        <v>180</v>
      </c>
      <c r="B12" s="47" t="s">
        <v>199</v>
      </c>
      <c r="C12" s="47" t="s">
        <v>221</v>
      </c>
      <c r="D12" s="47" t="s">
        <v>222</v>
      </c>
      <c r="E12" s="45" t="s">
        <v>223</v>
      </c>
      <c r="F12" s="47" t="s">
        <v>203</v>
      </c>
      <c r="G12" s="45" t="s">
        <v>219</v>
      </c>
      <c r="H12" s="47" t="s">
        <v>217</v>
      </c>
      <c r="I12" s="47" t="s">
        <v>206</v>
      </c>
      <c r="J12" s="53" t="s">
        <v>224</v>
      </c>
    </row>
    <row r="13" ht="47.3" customHeight="true" spans="1:10">
      <c r="A13" s="105" t="s">
        <v>180</v>
      </c>
      <c r="B13" s="47" t="s">
        <v>199</v>
      </c>
      <c r="C13" s="47" t="s">
        <v>225</v>
      </c>
      <c r="D13" s="47" t="s">
        <v>226</v>
      </c>
      <c r="E13" s="45" t="s">
        <v>227</v>
      </c>
      <c r="F13" s="47" t="s">
        <v>203</v>
      </c>
      <c r="G13" s="45" t="s">
        <v>228</v>
      </c>
      <c r="H13" s="47" t="s">
        <v>217</v>
      </c>
      <c r="I13" s="47" t="s">
        <v>206</v>
      </c>
      <c r="J13" s="53" t="s">
        <v>229</v>
      </c>
    </row>
    <row r="14" ht="47.3" customHeight="true" spans="1:10">
      <c r="A14" s="105" t="s">
        <v>180</v>
      </c>
      <c r="B14" s="47" t="s">
        <v>199</v>
      </c>
      <c r="C14" s="47" t="s">
        <v>230</v>
      </c>
      <c r="D14" s="47" t="s">
        <v>231</v>
      </c>
      <c r="E14" s="45" t="s">
        <v>232</v>
      </c>
      <c r="F14" s="47" t="s">
        <v>216</v>
      </c>
      <c r="G14" s="45" t="s">
        <v>233</v>
      </c>
      <c r="H14" s="47" t="s">
        <v>234</v>
      </c>
      <c r="I14" s="47" t="s">
        <v>206</v>
      </c>
      <c r="J14" s="53" t="s">
        <v>235</v>
      </c>
    </row>
  </sheetData>
  <mergeCells count="4">
    <mergeCell ref="A2:J2"/>
    <mergeCell ref="A3:H3"/>
    <mergeCell ref="A7:A14"/>
    <mergeCell ref="B7:B1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F9"/>
  <sheetViews>
    <sheetView showZeros="0" workbookViewId="0">
      <selection activeCell="A9" sqref="A9"/>
    </sheetView>
  </sheetViews>
  <sheetFormatPr defaultColWidth="9.14166666666667" defaultRowHeight="14.25" customHeight="true" outlineLevelCol="5"/>
  <cols>
    <col min="1" max="1" width="29.0333333333333" customWidth="true"/>
    <col min="2" max="2" width="28.6" customWidth="true"/>
    <col min="3" max="3" width="31.6" customWidth="true"/>
    <col min="4" max="6" width="33.45" customWidth="true"/>
  </cols>
  <sheetData>
    <row r="1" ht="15.75" customHeight="true" spans="6:6">
      <c r="F1" s="54" t="s">
        <v>236</v>
      </c>
    </row>
    <row r="2" ht="28.5" customHeight="true" spans="1:6">
      <c r="A2" s="26" t="s">
        <v>237</v>
      </c>
      <c r="B2" s="26"/>
      <c r="C2" s="26"/>
      <c r="D2" s="26"/>
      <c r="E2" s="26"/>
      <c r="F2" s="26"/>
    </row>
    <row r="3" ht="15" customHeight="true" spans="1:6">
      <c r="A3" s="100" t="str">
        <f>"单位名称："&amp;"云南省通信网络保障中心"</f>
        <v>单位名称：云南省通信网络保障中心</v>
      </c>
      <c r="B3" s="101"/>
      <c r="C3" s="101"/>
      <c r="D3" s="57"/>
      <c r="E3" s="57"/>
      <c r="F3" s="104" t="s">
        <v>2</v>
      </c>
    </row>
    <row r="4" ht="18.75" customHeight="true" spans="1:6">
      <c r="A4" s="6" t="s">
        <v>126</v>
      </c>
      <c r="B4" s="6" t="s">
        <v>48</v>
      </c>
      <c r="C4" s="6" t="s">
        <v>49</v>
      </c>
      <c r="D4" s="23" t="s">
        <v>238</v>
      </c>
      <c r="E4" s="60"/>
      <c r="F4" s="60"/>
    </row>
    <row r="5" ht="30" customHeight="true" spans="1:6">
      <c r="A5" s="24"/>
      <c r="B5" s="24"/>
      <c r="C5" s="24"/>
      <c r="D5" s="23" t="s">
        <v>30</v>
      </c>
      <c r="E5" s="60" t="s">
        <v>57</v>
      </c>
      <c r="F5" s="60" t="s">
        <v>58</v>
      </c>
    </row>
    <row r="6" ht="16.5" customHeight="true" spans="1:6">
      <c r="A6" s="60">
        <v>1</v>
      </c>
      <c r="B6" s="60">
        <v>2</v>
      </c>
      <c r="C6" s="60">
        <v>3</v>
      </c>
      <c r="D6" s="60">
        <v>4</v>
      </c>
      <c r="E6" s="60">
        <v>5</v>
      </c>
      <c r="F6" s="60">
        <v>6</v>
      </c>
    </row>
    <row r="7" ht="20.25" customHeight="true" spans="1:6">
      <c r="A7" s="27"/>
      <c r="B7" s="27"/>
      <c r="C7" s="27"/>
      <c r="D7" s="25"/>
      <c r="E7" s="25"/>
      <c r="F7" s="25"/>
    </row>
    <row r="8" ht="17.25" customHeight="true" spans="1:6">
      <c r="A8" s="102" t="s">
        <v>91</v>
      </c>
      <c r="B8" s="103"/>
      <c r="C8" s="103" t="s">
        <v>91</v>
      </c>
      <c r="D8" s="25"/>
      <c r="E8" s="25"/>
      <c r="F8" s="25"/>
    </row>
    <row r="9" customHeight="true" spans="1:1">
      <c r="A9" t="s">
        <v>123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Q15"/>
  <sheetViews>
    <sheetView showZeros="0" workbookViewId="0">
      <selection activeCell="A1" sqref="A1"/>
    </sheetView>
  </sheetViews>
  <sheetFormatPr defaultColWidth="9.14166666666667" defaultRowHeight="14.25" customHeight="true"/>
  <cols>
    <col min="1" max="1" width="39.1416666666667" customWidth="true"/>
    <col min="2" max="2" width="21.7083333333333" customWidth="true"/>
    <col min="3" max="3" width="35.2833333333333" customWidth="true"/>
    <col min="4" max="4" width="7.70833333333333" customWidth="true"/>
    <col min="5" max="5" width="10.2833333333333" customWidth="true"/>
    <col min="6" max="11" width="14.7416666666667" customWidth="true"/>
    <col min="12" max="16" width="12.575" customWidth="true"/>
    <col min="17" max="17" width="10.425" customWidth="true"/>
  </cols>
  <sheetData>
    <row r="1" ht="13.5" customHeight="true" spans="15:17">
      <c r="O1" s="52"/>
      <c r="P1" s="52"/>
      <c r="Q1" s="98" t="s">
        <v>239</v>
      </c>
    </row>
    <row r="2" ht="27.75" customHeight="true" spans="1:17">
      <c r="A2" s="55" t="s">
        <v>240</v>
      </c>
      <c r="B2" s="26"/>
      <c r="C2" s="26"/>
      <c r="D2" s="26"/>
      <c r="E2" s="26"/>
      <c r="F2" s="26"/>
      <c r="G2" s="26"/>
      <c r="H2" s="26"/>
      <c r="I2" s="26"/>
      <c r="J2" s="26"/>
      <c r="K2" s="48"/>
      <c r="L2" s="26"/>
      <c r="M2" s="26"/>
      <c r="N2" s="26"/>
      <c r="O2" s="48"/>
      <c r="P2" s="48"/>
      <c r="Q2" s="26"/>
    </row>
    <row r="3" ht="18.75" customHeight="true" spans="1:17">
      <c r="A3" s="91" t="str">
        <f>"单位名称："&amp;"云南省通信网络保障中心"</f>
        <v>单位名称：云南省通信网络保障中心</v>
      </c>
      <c r="B3" s="18"/>
      <c r="C3" s="18"/>
      <c r="D3" s="18"/>
      <c r="E3" s="18"/>
      <c r="F3" s="18"/>
      <c r="G3" s="18"/>
      <c r="H3" s="18"/>
      <c r="I3" s="18"/>
      <c r="J3" s="18"/>
      <c r="O3" s="62"/>
      <c r="P3" s="62"/>
      <c r="Q3" s="99" t="s">
        <v>116</v>
      </c>
    </row>
    <row r="4" ht="15.75" customHeight="true" spans="1:17">
      <c r="A4" s="6" t="s">
        <v>241</v>
      </c>
      <c r="B4" s="65" t="s">
        <v>242</v>
      </c>
      <c r="C4" s="65" t="s">
        <v>243</v>
      </c>
      <c r="D4" s="65" t="s">
        <v>244</v>
      </c>
      <c r="E4" s="65" t="s">
        <v>245</v>
      </c>
      <c r="F4" s="65" t="s">
        <v>246</v>
      </c>
      <c r="G4" s="66" t="s">
        <v>133</v>
      </c>
      <c r="H4" s="66"/>
      <c r="I4" s="66"/>
      <c r="J4" s="66"/>
      <c r="K4" s="78"/>
      <c r="L4" s="66"/>
      <c r="M4" s="66"/>
      <c r="N4" s="66"/>
      <c r="O4" s="80"/>
      <c r="P4" s="78"/>
      <c r="Q4" s="89"/>
    </row>
    <row r="5" ht="17.25" customHeight="true" spans="1:17">
      <c r="A5" s="8"/>
      <c r="B5" s="67"/>
      <c r="C5" s="67"/>
      <c r="D5" s="67"/>
      <c r="E5" s="67"/>
      <c r="F5" s="67"/>
      <c r="G5" s="67" t="s">
        <v>30</v>
      </c>
      <c r="H5" s="67" t="s">
        <v>33</v>
      </c>
      <c r="I5" s="67" t="s">
        <v>247</v>
      </c>
      <c r="J5" s="67" t="s">
        <v>248</v>
      </c>
      <c r="K5" s="79" t="s">
        <v>249</v>
      </c>
      <c r="L5" s="81" t="s">
        <v>250</v>
      </c>
      <c r="M5" s="81"/>
      <c r="N5" s="81"/>
      <c r="O5" s="82"/>
      <c r="P5" s="90"/>
      <c r="Q5" s="68"/>
    </row>
    <row r="6" ht="54" customHeight="true" spans="1:17">
      <c r="A6" s="10"/>
      <c r="B6" s="68"/>
      <c r="C6" s="68"/>
      <c r="D6" s="68"/>
      <c r="E6" s="68"/>
      <c r="F6" s="68"/>
      <c r="G6" s="68"/>
      <c r="H6" s="68" t="s">
        <v>32</v>
      </c>
      <c r="I6" s="68"/>
      <c r="J6" s="68"/>
      <c r="K6" s="69"/>
      <c r="L6" s="68" t="s">
        <v>32</v>
      </c>
      <c r="M6" s="68" t="s">
        <v>43</v>
      </c>
      <c r="N6" s="68" t="s">
        <v>140</v>
      </c>
      <c r="O6" s="83" t="s">
        <v>39</v>
      </c>
      <c r="P6" s="69" t="s">
        <v>40</v>
      </c>
      <c r="Q6" s="68" t="s">
        <v>41</v>
      </c>
    </row>
    <row r="7" ht="15" customHeight="true" spans="1:17">
      <c r="A7" s="24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true" spans="1:17">
      <c r="A8" s="70" t="s">
        <v>45</v>
      </c>
      <c r="B8" s="71"/>
      <c r="C8" s="71"/>
      <c r="D8" s="71"/>
      <c r="E8" s="96"/>
      <c r="F8" s="25">
        <v>420000</v>
      </c>
      <c r="G8" s="25">
        <v>420000</v>
      </c>
      <c r="H8" s="25">
        <v>420000</v>
      </c>
      <c r="I8" s="25"/>
      <c r="J8" s="25"/>
      <c r="K8" s="25"/>
      <c r="L8" s="25"/>
      <c r="M8" s="25"/>
      <c r="N8" s="25"/>
      <c r="O8" s="25"/>
      <c r="P8" s="25"/>
      <c r="Q8" s="25"/>
    </row>
    <row r="9" ht="21" customHeight="true" spans="1:17">
      <c r="A9" s="93" t="s">
        <v>180</v>
      </c>
      <c r="B9" s="71" t="s">
        <v>251</v>
      </c>
      <c r="C9" s="71" t="s">
        <v>252</v>
      </c>
      <c r="D9" s="94" t="s">
        <v>213</v>
      </c>
      <c r="E9" s="97">
        <v>1</v>
      </c>
      <c r="F9" s="25">
        <v>3500</v>
      </c>
      <c r="G9" s="25">
        <v>3500</v>
      </c>
      <c r="H9" s="25">
        <v>3500</v>
      </c>
      <c r="I9" s="25"/>
      <c r="J9" s="25"/>
      <c r="K9" s="25"/>
      <c r="L9" s="25"/>
      <c r="M9" s="25"/>
      <c r="N9" s="25"/>
      <c r="O9" s="25"/>
      <c r="P9" s="25"/>
      <c r="Q9" s="25"/>
    </row>
    <row r="10" ht="21" customHeight="true" spans="1:17">
      <c r="A10" s="93" t="s">
        <v>180</v>
      </c>
      <c r="B10" s="71" t="s">
        <v>253</v>
      </c>
      <c r="C10" s="71" t="s">
        <v>254</v>
      </c>
      <c r="D10" s="94" t="s">
        <v>255</v>
      </c>
      <c r="E10" s="97">
        <v>1</v>
      </c>
      <c r="F10" s="25">
        <v>50000</v>
      </c>
      <c r="G10" s="25">
        <v>50000</v>
      </c>
      <c r="H10" s="25">
        <v>50000</v>
      </c>
      <c r="I10" s="25"/>
      <c r="J10" s="25"/>
      <c r="K10" s="25"/>
      <c r="L10" s="25"/>
      <c r="M10" s="25"/>
      <c r="N10" s="25"/>
      <c r="O10" s="25"/>
      <c r="P10" s="25"/>
      <c r="Q10" s="25"/>
    </row>
    <row r="11" ht="21" customHeight="true" spans="1:17">
      <c r="A11" s="93" t="s">
        <v>180</v>
      </c>
      <c r="B11" s="71" t="s">
        <v>251</v>
      </c>
      <c r="C11" s="71" t="s">
        <v>256</v>
      </c>
      <c r="D11" s="94" t="s">
        <v>257</v>
      </c>
      <c r="E11" s="97">
        <v>16</v>
      </c>
      <c r="F11" s="25">
        <v>12800</v>
      </c>
      <c r="G11" s="25">
        <v>12800</v>
      </c>
      <c r="H11" s="25">
        <v>12800</v>
      </c>
      <c r="I11" s="25"/>
      <c r="J11" s="25"/>
      <c r="K11" s="25"/>
      <c r="L11" s="25"/>
      <c r="M11" s="25"/>
      <c r="N11" s="25"/>
      <c r="O11" s="25"/>
      <c r="P11" s="25"/>
      <c r="Q11" s="25"/>
    </row>
    <row r="12" ht="21" customHeight="true" spans="1:17">
      <c r="A12" s="93" t="s">
        <v>180</v>
      </c>
      <c r="B12" s="71" t="s">
        <v>251</v>
      </c>
      <c r="C12" s="71" t="s">
        <v>258</v>
      </c>
      <c r="D12" s="94" t="s">
        <v>259</v>
      </c>
      <c r="E12" s="97">
        <v>43</v>
      </c>
      <c r="F12" s="25">
        <v>68800</v>
      </c>
      <c r="G12" s="25">
        <v>68800</v>
      </c>
      <c r="H12" s="25">
        <v>68800</v>
      </c>
      <c r="I12" s="25"/>
      <c r="J12" s="25"/>
      <c r="K12" s="25"/>
      <c r="L12" s="25"/>
      <c r="M12" s="25"/>
      <c r="N12" s="25"/>
      <c r="O12" s="25"/>
      <c r="P12" s="25"/>
      <c r="Q12" s="25"/>
    </row>
    <row r="13" ht="21" customHeight="true" spans="1:17">
      <c r="A13" s="93" t="s">
        <v>180</v>
      </c>
      <c r="B13" s="71" t="s">
        <v>251</v>
      </c>
      <c r="C13" s="71" t="s">
        <v>260</v>
      </c>
      <c r="D13" s="94" t="s">
        <v>210</v>
      </c>
      <c r="E13" s="97">
        <v>1</v>
      </c>
      <c r="F13" s="25">
        <v>2000</v>
      </c>
      <c r="G13" s="25">
        <v>2000</v>
      </c>
      <c r="H13" s="25">
        <v>2000</v>
      </c>
      <c r="I13" s="25"/>
      <c r="J13" s="25"/>
      <c r="K13" s="25"/>
      <c r="L13" s="25"/>
      <c r="M13" s="25"/>
      <c r="N13" s="25"/>
      <c r="O13" s="25"/>
      <c r="P13" s="25"/>
      <c r="Q13" s="25"/>
    </row>
    <row r="14" ht="21" customHeight="true" spans="1:17">
      <c r="A14" s="93" t="s">
        <v>180</v>
      </c>
      <c r="B14" s="71" t="s">
        <v>261</v>
      </c>
      <c r="C14" s="71" t="s">
        <v>262</v>
      </c>
      <c r="D14" s="94" t="s">
        <v>255</v>
      </c>
      <c r="E14" s="97">
        <v>1</v>
      </c>
      <c r="F14" s="25">
        <v>282900</v>
      </c>
      <c r="G14" s="25">
        <v>282900</v>
      </c>
      <c r="H14" s="25">
        <v>282900</v>
      </c>
      <c r="I14" s="25"/>
      <c r="J14" s="25"/>
      <c r="K14" s="25"/>
      <c r="L14" s="25"/>
      <c r="M14" s="25"/>
      <c r="N14" s="25"/>
      <c r="O14" s="25"/>
      <c r="P14" s="25"/>
      <c r="Q14" s="25"/>
    </row>
    <row r="15" ht="21" customHeight="true" spans="1:17">
      <c r="A15" s="73" t="s">
        <v>91</v>
      </c>
      <c r="B15" s="74"/>
      <c r="C15" s="74"/>
      <c r="D15" s="74"/>
      <c r="E15" s="96"/>
      <c r="F15" s="25">
        <v>420000</v>
      </c>
      <c r="G15" s="25">
        <v>420000</v>
      </c>
      <c r="H15" s="25">
        <v>420000</v>
      </c>
      <c r="I15" s="25"/>
      <c r="J15" s="25"/>
      <c r="K15" s="25"/>
      <c r="L15" s="25"/>
      <c r="M15" s="25"/>
      <c r="N15" s="25"/>
      <c r="O15" s="25"/>
      <c r="P15" s="25"/>
      <c r="Q15" s="25"/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N11"/>
  <sheetViews>
    <sheetView showZeros="0" workbookViewId="0">
      <selection activeCell="A2" sqref="A2:N2"/>
    </sheetView>
  </sheetViews>
  <sheetFormatPr defaultColWidth="9.14166666666667" defaultRowHeight="14.25" customHeight="true"/>
  <cols>
    <col min="1" max="1" width="31.425" customWidth="true"/>
    <col min="2" max="2" width="21.7083333333333" customWidth="true"/>
    <col min="3" max="3" width="26.7083333333333" customWidth="true"/>
    <col min="4" max="14" width="16.6" customWidth="true"/>
  </cols>
  <sheetData>
    <row r="1" ht="13.5" customHeight="true" spans="1:14">
      <c r="A1" s="61"/>
      <c r="B1" s="61"/>
      <c r="C1" s="61"/>
      <c r="D1" s="61"/>
      <c r="E1" s="61"/>
      <c r="F1" s="61"/>
      <c r="G1" s="61"/>
      <c r="H1" s="76"/>
      <c r="I1" s="61"/>
      <c r="J1" s="61"/>
      <c r="K1" s="61"/>
      <c r="L1" s="52"/>
      <c r="M1" s="85"/>
      <c r="N1" s="86" t="s">
        <v>263</v>
      </c>
    </row>
    <row r="2" ht="27.75" customHeight="true" spans="1:14">
      <c r="A2" s="55" t="s">
        <v>264</v>
      </c>
      <c r="B2" s="64"/>
      <c r="C2" s="64"/>
      <c r="D2" s="64"/>
      <c r="E2" s="64"/>
      <c r="F2" s="64"/>
      <c r="G2" s="64"/>
      <c r="H2" s="77"/>
      <c r="I2" s="64"/>
      <c r="J2" s="64"/>
      <c r="K2" s="64"/>
      <c r="L2" s="48"/>
      <c r="M2" s="77"/>
      <c r="N2" s="64"/>
    </row>
    <row r="3" ht="18.75" customHeight="true" spans="1:14">
      <c r="A3" s="56" t="str">
        <f>"单位名称："&amp;"云南省通信网络保障中心"</f>
        <v>单位名称：云南省通信网络保障中心</v>
      </c>
      <c r="B3" s="57"/>
      <c r="C3" s="57"/>
      <c r="D3" s="57"/>
      <c r="E3" s="57"/>
      <c r="F3" s="57"/>
      <c r="G3" s="57"/>
      <c r="H3" s="76"/>
      <c r="I3" s="61"/>
      <c r="J3" s="61"/>
      <c r="K3" s="61"/>
      <c r="L3" s="62"/>
      <c r="M3" s="87"/>
      <c r="N3" s="88" t="s">
        <v>116</v>
      </c>
    </row>
    <row r="4" ht="15.75" customHeight="true" spans="1:14">
      <c r="A4" s="6" t="s">
        <v>241</v>
      </c>
      <c r="B4" s="65" t="s">
        <v>265</v>
      </c>
      <c r="C4" s="65" t="s">
        <v>266</v>
      </c>
      <c r="D4" s="66" t="s">
        <v>133</v>
      </c>
      <c r="E4" s="66"/>
      <c r="F4" s="66"/>
      <c r="G4" s="66"/>
      <c r="H4" s="78"/>
      <c r="I4" s="66"/>
      <c r="J4" s="66"/>
      <c r="K4" s="66"/>
      <c r="L4" s="80"/>
      <c r="M4" s="78"/>
      <c r="N4" s="89"/>
    </row>
    <row r="5" ht="17.25" customHeight="true" spans="1:14">
      <c r="A5" s="8"/>
      <c r="B5" s="67"/>
      <c r="C5" s="67"/>
      <c r="D5" s="67" t="s">
        <v>30</v>
      </c>
      <c r="E5" s="67" t="s">
        <v>33</v>
      </c>
      <c r="F5" s="67" t="s">
        <v>247</v>
      </c>
      <c r="G5" s="67" t="s">
        <v>248</v>
      </c>
      <c r="H5" s="79" t="s">
        <v>249</v>
      </c>
      <c r="I5" s="81" t="s">
        <v>250</v>
      </c>
      <c r="J5" s="81"/>
      <c r="K5" s="81"/>
      <c r="L5" s="82"/>
      <c r="M5" s="90"/>
      <c r="N5" s="68"/>
    </row>
    <row r="6" ht="54" customHeight="true" spans="1:14">
      <c r="A6" s="10"/>
      <c r="B6" s="68"/>
      <c r="C6" s="68"/>
      <c r="D6" s="68"/>
      <c r="E6" s="68"/>
      <c r="F6" s="68"/>
      <c r="G6" s="68"/>
      <c r="H6" s="69"/>
      <c r="I6" s="68" t="s">
        <v>32</v>
      </c>
      <c r="J6" s="68" t="s">
        <v>43</v>
      </c>
      <c r="K6" s="68" t="s">
        <v>140</v>
      </c>
      <c r="L6" s="83" t="s">
        <v>39</v>
      </c>
      <c r="M6" s="69" t="s">
        <v>40</v>
      </c>
      <c r="N6" s="68" t="s">
        <v>41</v>
      </c>
    </row>
    <row r="7" ht="15" customHeight="true" spans="1:14">
      <c r="A7" s="10">
        <v>1</v>
      </c>
      <c r="B7" s="68">
        <v>2</v>
      </c>
      <c r="C7" s="68">
        <v>3</v>
      </c>
      <c r="D7" s="69">
        <v>4</v>
      </c>
      <c r="E7" s="69">
        <v>5</v>
      </c>
      <c r="F7" s="69">
        <v>6</v>
      </c>
      <c r="G7" s="69">
        <v>7</v>
      </c>
      <c r="H7" s="69">
        <v>8</v>
      </c>
      <c r="I7" s="69">
        <v>9</v>
      </c>
      <c r="J7" s="69">
        <v>10</v>
      </c>
      <c r="K7" s="69">
        <v>11</v>
      </c>
      <c r="L7" s="69">
        <v>12</v>
      </c>
      <c r="M7" s="69">
        <v>13</v>
      </c>
      <c r="N7" s="69">
        <v>14</v>
      </c>
    </row>
    <row r="8" ht="21" customHeight="true" spans="1:14">
      <c r="A8" s="70"/>
      <c r="B8" s="71"/>
      <c r="C8" s="71"/>
      <c r="D8" s="72"/>
      <c r="E8" s="72"/>
      <c r="F8" s="72"/>
      <c r="G8" s="72"/>
      <c r="H8" s="72"/>
      <c r="I8" s="72"/>
      <c r="J8" s="72"/>
      <c r="K8" s="72"/>
      <c r="L8" s="84"/>
      <c r="M8" s="72"/>
      <c r="N8" s="72"/>
    </row>
    <row r="9" ht="21" customHeight="true" spans="1:14">
      <c r="A9" s="70"/>
      <c r="B9" s="71"/>
      <c r="C9" s="71"/>
      <c r="D9" s="72"/>
      <c r="E9" s="72"/>
      <c r="F9" s="72"/>
      <c r="G9" s="72"/>
      <c r="H9" s="72"/>
      <c r="I9" s="72"/>
      <c r="J9" s="72"/>
      <c r="K9" s="72"/>
      <c r="L9" s="84"/>
      <c r="M9" s="72"/>
      <c r="N9" s="72"/>
    </row>
    <row r="10" ht="21" customHeight="true" spans="1:14">
      <c r="A10" s="73" t="s">
        <v>91</v>
      </c>
      <c r="B10" s="74"/>
      <c r="C10" s="75"/>
      <c r="D10" s="72"/>
      <c r="E10" s="72"/>
      <c r="F10" s="72"/>
      <c r="G10" s="72"/>
      <c r="H10" s="72"/>
      <c r="I10" s="72"/>
      <c r="J10" s="72"/>
      <c r="K10" s="72"/>
      <c r="L10" s="84"/>
      <c r="M10" s="72"/>
      <c r="N10" s="72"/>
    </row>
    <row r="11" customHeight="true" spans="1:1">
      <c r="A11" t="s">
        <v>123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X9"/>
  <sheetViews>
    <sheetView showZeros="0" workbookViewId="0">
      <selection activeCell="A9" sqref="A9"/>
    </sheetView>
  </sheetViews>
  <sheetFormatPr defaultColWidth="9.14166666666667" defaultRowHeight="14.25" customHeight="true"/>
  <cols>
    <col min="1" max="1" width="31.8666666666667" customWidth="true"/>
    <col min="2" max="15" width="17.175" customWidth="true"/>
    <col min="16" max="22" width="17.0333333333333" customWidth="true"/>
    <col min="23" max="23" width="17" customWidth="true"/>
    <col min="24" max="24" width="17.0333333333333" customWidth="true"/>
  </cols>
  <sheetData>
    <row r="1" ht="13.5" customHeight="true" spans="4:24">
      <c r="D1" s="54"/>
      <c r="W1" s="52"/>
      <c r="X1" s="52" t="s">
        <v>267</v>
      </c>
    </row>
    <row r="2" ht="27.75" customHeight="true" spans="1:24">
      <c r="A2" s="55" t="s">
        <v>268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true" spans="1:24">
      <c r="A3" s="56" t="str">
        <f>"单位名称："&amp;"云南省通信网络保障中心"</f>
        <v>单位名称：云南省通信网络保障中心</v>
      </c>
      <c r="B3" s="57"/>
      <c r="C3" s="57"/>
      <c r="D3" s="58"/>
      <c r="E3" s="61"/>
      <c r="F3" s="61"/>
      <c r="G3" s="61"/>
      <c r="H3" s="61"/>
      <c r="I3" s="61"/>
      <c r="W3" s="62"/>
      <c r="X3" s="62" t="s">
        <v>116</v>
      </c>
    </row>
    <row r="4" ht="19.5" customHeight="true" spans="1:24">
      <c r="A4" s="23" t="s">
        <v>269</v>
      </c>
      <c r="B4" s="20" t="s">
        <v>133</v>
      </c>
      <c r="C4" s="21"/>
      <c r="D4" s="21"/>
      <c r="E4" s="60" t="s">
        <v>270</v>
      </c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</row>
    <row r="5" ht="40.5" customHeight="true" spans="1:24">
      <c r="A5" s="24"/>
      <c r="B5" s="30" t="s">
        <v>30</v>
      </c>
      <c r="C5" s="6" t="s">
        <v>33</v>
      </c>
      <c r="D5" s="59" t="s">
        <v>271</v>
      </c>
      <c r="E5" s="60" t="s">
        <v>272</v>
      </c>
      <c r="F5" s="60" t="s">
        <v>273</v>
      </c>
      <c r="G5" s="60" t="s">
        <v>274</v>
      </c>
      <c r="H5" s="60" t="s">
        <v>275</v>
      </c>
      <c r="I5" s="60" t="s">
        <v>276</v>
      </c>
      <c r="J5" s="60" t="s">
        <v>277</v>
      </c>
      <c r="K5" s="60" t="s">
        <v>278</v>
      </c>
      <c r="L5" s="60" t="s">
        <v>279</v>
      </c>
      <c r="M5" s="60" t="s">
        <v>280</v>
      </c>
      <c r="N5" s="60" t="s">
        <v>281</v>
      </c>
      <c r="O5" s="60" t="s">
        <v>282</v>
      </c>
      <c r="P5" s="60" t="s">
        <v>283</v>
      </c>
      <c r="Q5" s="60" t="s">
        <v>284</v>
      </c>
      <c r="R5" s="60" t="s">
        <v>285</v>
      </c>
      <c r="S5" s="60" t="s">
        <v>286</v>
      </c>
      <c r="T5" s="60" t="s">
        <v>287</v>
      </c>
      <c r="U5" s="60" t="s">
        <v>288</v>
      </c>
      <c r="V5" s="60" t="s">
        <v>289</v>
      </c>
      <c r="W5" s="60" t="s">
        <v>290</v>
      </c>
      <c r="X5" s="60" t="s">
        <v>291</v>
      </c>
    </row>
    <row r="6" ht="19.5" customHeight="true" spans="1:24">
      <c r="A6" s="60">
        <v>1</v>
      </c>
      <c r="B6" s="60">
        <v>2</v>
      </c>
      <c r="C6" s="60">
        <v>3</v>
      </c>
      <c r="D6" s="20">
        <v>4</v>
      </c>
      <c r="E6" s="60">
        <v>5</v>
      </c>
      <c r="F6" s="60">
        <v>6</v>
      </c>
      <c r="G6" s="60">
        <v>7</v>
      </c>
      <c r="H6" s="20">
        <v>8</v>
      </c>
      <c r="I6" s="60">
        <v>9</v>
      </c>
      <c r="J6" s="60">
        <v>10</v>
      </c>
      <c r="K6" s="60">
        <v>11</v>
      </c>
      <c r="L6" s="20">
        <v>12</v>
      </c>
      <c r="M6" s="60">
        <v>13</v>
      </c>
      <c r="N6" s="60">
        <v>14</v>
      </c>
      <c r="O6" s="60">
        <v>15</v>
      </c>
      <c r="P6" s="20">
        <v>16</v>
      </c>
      <c r="Q6" s="60">
        <v>17</v>
      </c>
      <c r="R6" s="60">
        <v>18</v>
      </c>
      <c r="S6" s="60">
        <v>19</v>
      </c>
      <c r="T6" s="20">
        <v>20</v>
      </c>
      <c r="U6" s="20">
        <v>21</v>
      </c>
      <c r="V6" s="20">
        <v>22</v>
      </c>
      <c r="W6" s="60">
        <v>23</v>
      </c>
      <c r="X6" s="60">
        <v>24</v>
      </c>
    </row>
    <row r="7" ht="28.4" customHeight="true" spans="1:24">
      <c r="A7" s="27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63"/>
      <c r="X7" s="25"/>
    </row>
    <row r="8" ht="29.9" customHeight="true" spans="1:24">
      <c r="A8" s="27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63"/>
      <c r="X8" s="25"/>
    </row>
    <row r="9" customHeight="true" spans="1:1">
      <c r="A9" t="s">
        <v>123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J8"/>
  <sheetViews>
    <sheetView showZeros="0" tabSelected="1" workbookViewId="0">
      <selection activeCell="A8" sqref="A8"/>
    </sheetView>
  </sheetViews>
  <sheetFormatPr defaultColWidth="9.14166666666667" defaultRowHeight="12" customHeight="true" outlineLevelRow="7"/>
  <cols>
    <col min="1" max="1" width="28.9583333333333" customWidth="true"/>
    <col min="2" max="2" width="29" customWidth="true"/>
    <col min="3" max="3" width="16.3166666666667" customWidth="true"/>
    <col min="4" max="4" width="15.6" customWidth="true"/>
    <col min="5" max="5" width="23.575" customWidth="true"/>
    <col min="6" max="6" width="11.2833333333333" customWidth="true"/>
    <col min="7" max="7" width="14.8833333333333" customWidth="true"/>
    <col min="8" max="8" width="10.8833333333333" customWidth="true"/>
    <col min="9" max="9" width="13.425" customWidth="true"/>
    <col min="10" max="10" width="38.675" customWidth="true"/>
  </cols>
  <sheetData>
    <row r="1" customHeight="true" spans="10:10">
      <c r="J1" s="52" t="s">
        <v>292</v>
      </c>
    </row>
    <row r="2" ht="28.5" customHeight="true" spans="1:10">
      <c r="A2" s="43" t="s">
        <v>293</v>
      </c>
      <c r="B2" s="26"/>
      <c r="C2" s="26"/>
      <c r="D2" s="26"/>
      <c r="E2" s="26"/>
      <c r="F2" s="48"/>
      <c r="G2" s="26"/>
      <c r="H2" s="48"/>
      <c r="I2" s="48"/>
      <c r="J2" s="26"/>
    </row>
    <row r="3" ht="17.25" customHeight="true" spans="1:1">
      <c r="A3" s="3" t="str">
        <f>"单位名称："&amp;"云南省通信网络保障中心"</f>
        <v>单位名称：云南省通信网络保障中心</v>
      </c>
    </row>
    <row r="4" ht="44.25" customHeight="true" spans="1:10">
      <c r="A4" s="44" t="s">
        <v>189</v>
      </c>
      <c r="B4" s="44" t="s">
        <v>190</v>
      </c>
      <c r="C4" s="44" t="s">
        <v>191</v>
      </c>
      <c r="D4" s="44" t="s">
        <v>192</v>
      </c>
      <c r="E4" s="44" t="s">
        <v>193</v>
      </c>
      <c r="F4" s="49" t="s">
        <v>194</v>
      </c>
      <c r="G4" s="44" t="s">
        <v>195</v>
      </c>
      <c r="H4" s="49" t="s">
        <v>196</v>
      </c>
      <c r="I4" s="49" t="s">
        <v>197</v>
      </c>
      <c r="J4" s="44" t="s">
        <v>198</v>
      </c>
    </row>
    <row r="5" ht="14.25" customHeight="true" spans="1:10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9">
        <v>6</v>
      </c>
      <c r="G5" s="44">
        <v>7</v>
      </c>
      <c r="H5" s="49">
        <v>8</v>
      </c>
      <c r="I5" s="49">
        <v>9</v>
      </c>
      <c r="J5" s="44">
        <v>10</v>
      </c>
    </row>
    <row r="6" ht="21.8" customHeight="true" spans="1:10">
      <c r="A6" s="45"/>
      <c r="B6" s="46"/>
      <c r="C6" s="46"/>
      <c r="D6" s="46"/>
      <c r="E6" s="50"/>
      <c r="F6" s="51"/>
      <c r="G6" s="50"/>
      <c r="H6" s="51"/>
      <c r="I6" s="51"/>
      <c r="J6" s="50"/>
    </row>
    <row r="7" ht="60.8" customHeight="true" spans="1:10">
      <c r="A7" s="45"/>
      <c r="B7" s="47"/>
      <c r="C7" s="47"/>
      <c r="D7" s="47"/>
      <c r="E7" s="45"/>
      <c r="F7" s="47"/>
      <c r="G7" s="45"/>
      <c r="H7" s="47"/>
      <c r="I7" s="47"/>
      <c r="J7" s="53"/>
    </row>
    <row r="8" customHeight="true" spans="1:1">
      <c r="A8" t="s">
        <v>123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H12"/>
  <sheetViews>
    <sheetView showZeros="0" workbookViewId="0">
      <selection activeCell="A1" sqref="A1"/>
    </sheetView>
  </sheetViews>
  <sheetFormatPr defaultColWidth="8.85" defaultRowHeight="15" customHeight="true" outlineLevelCol="7"/>
  <cols>
    <col min="1" max="1" width="36.0333333333333" customWidth="true"/>
    <col min="2" max="2" width="19.7416666666667" customWidth="true"/>
    <col min="3" max="3" width="33.3166666666667" customWidth="true"/>
    <col min="4" max="4" width="34.7416666666667" customWidth="true"/>
    <col min="5" max="5" width="14.45" customWidth="true"/>
    <col min="6" max="6" width="17.175" customWidth="true"/>
    <col min="7" max="7" width="17.3166666666667" customWidth="true"/>
    <col min="8" max="8" width="28.3166666666667" customWidth="true"/>
  </cols>
  <sheetData>
    <row r="1" ht="18.75" customHeight="true" spans="1:8">
      <c r="A1" s="33"/>
      <c r="B1" s="33"/>
      <c r="C1" s="33"/>
      <c r="D1" s="33"/>
      <c r="E1" s="33"/>
      <c r="F1" s="33"/>
      <c r="G1" s="33"/>
      <c r="H1" s="38" t="s">
        <v>294</v>
      </c>
    </row>
    <row r="2" ht="30.65" customHeight="true" spans="1:8">
      <c r="A2" s="34" t="s">
        <v>295</v>
      </c>
      <c r="B2" s="34"/>
      <c r="C2" s="34"/>
      <c r="D2" s="34"/>
      <c r="E2" s="34"/>
      <c r="F2" s="34"/>
      <c r="G2" s="34"/>
      <c r="H2" s="34"/>
    </row>
    <row r="3" ht="18.75" customHeight="true" spans="1:8">
      <c r="A3" s="33" t="str">
        <f>"单位名称："&amp;"云南省通信网络保障中心"</f>
        <v>单位名称：云南省通信网络保障中心</v>
      </c>
      <c r="B3" s="33"/>
      <c r="C3" s="33"/>
      <c r="D3" s="33"/>
      <c r="E3" s="33"/>
      <c r="F3" s="33"/>
      <c r="G3" s="33"/>
      <c r="H3" s="33"/>
    </row>
    <row r="4" ht="18.75" customHeight="true" spans="1:8">
      <c r="A4" s="35" t="s">
        <v>126</v>
      </c>
      <c r="B4" s="35" t="s">
        <v>296</v>
      </c>
      <c r="C4" s="35" t="s">
        <v>297</v>
      </c>
      <c r="D4" s="35" t="s">
        <v>298</v>
      </c>
      <c r="E4" s="35" t="s">
        <v>299</v>
      </c>
      <c r="F4" s="35" t="s">
        <v>300</v>
      </c>
      <c r="G4" s="35"/>
      <c r="H4" s="35"/>
    </row>
    <row r="5" ht="18.75" customHeight="true" spans="1:8">
      <c r="A5" s="35"/>
      <c r="B5" s="35"/>
      <c r="C5" s="35"/>
      <c r="D5" s="35"/>
      <c r="E5" s="35"/>
      <c r="F5" s="35" t="s">
        <v>245</v>
      </c>
      <c r="G5" s="35" t="s">
        <v>301</v>
      </c>
      <c r="H5" s="35" t="s">
        <v>302</v>
      </c>
    </row>
    <row r="6" ht="18.75" customHeight="true" spans="1:8">
      <c r="A6" s="36" t="s">
        <v>108</v>
      </c>
      <c r="B6" s="36" t="s">
        <v>109</v>
      </c>
      <c r="C6" s="36" t="s">
        <v>110</v>
      </c>
      <c r="D6" s="36" t="s">
        <v>111</v>
      </c>
      <c r="E6" s="36" t="s">
        <v>112</v>
      </c>
      <c r="F6" s="36" t="s">
        <v>113</v>
      </c>
      <c r="G6" s="36" t="s">
        <v>303</v>
      </c>
      <c r="H6" s="36" t="s">
        <v>304</v>
      </c>
    </row>
    <row r="7" ht="29.9" customHeight="true" spans="1:8">
      <c r="A7" s="37" t="s">
        <v>45</v>
      </c>
      <c r="B7" s="37" t="s">
        <v>305</v>
      </c>
      <c r="C7" s="37" t="s">
        <v>258</v>
      </c>
      <c r="D7" s="37" t="s">
        <v>306</v>
      </c>
      <c r="E7" s="35" t="s">
        <v>307</v>
      </c>
      <c r="F7" s="39">
        <v>43</v>
      </c>
      <c r="G7" s="40">
        <v>1600</v>
      </c>
      <c r="H7" s="40">
        <v>68800</v>
      </c>
    </row>
    <row r="8" ht="29.9" customHeight="true" spans="1:8">
      <c r="A8" s="37" t="s">
        <v>45</v>
      </c>
      <c r="B8" s="37" t="s">
        <v>305</v>
      </c>
      <c r="C8" s="37" t="s">
        <v>256</v>
      </c>
      <c r="D8" s="37" t="s">
        <v>308</v>
      </c>
      <c r="E8" s="35" t="s">
        <v>257</v>
      </c>
      <c r="F8" s="39">
        <v>16</v>
      </c>
      <c r="G8" s="40">
        <v>800</v>
      </c>
      <c r="H8" s="40">
        <v>12800</v>
      </c>
    </row>
    <row r="9" ht="29.9" customHeight="true" spans="1:8">
      <c r="A9" s="37" t="s">
        <v>45</v>
      </c>
      <c r="B9" s="37" t="s">
        <v>305</v>
      </c>
      <c r="C9" s="37" t="s">
        <v>260</v>
      </c>
      <c r="D9" s="37" t="s">
        <v>309</v>
      </c>
      <c r="E9" s="35" t="s">
        <v>210</v>
      </c>
      <c r="F9" s="39">
        <v>1</v>
      </c>
      <c r="G9" s="40">
        <v>2000</v>
      </c>
      <c r="H9" s="40">
        <v>2000</v>
      </c>
    </row>
    <row r="10" ht="29.9" customHeight="true" spans="1:8">
      <c r="A10" s="37" t="s">
        <v>45</v>
      </c>
      <c r="B10" s="37" t="s">
        <v>305</v>
      </c>
      <c r="C10" s="37" t="s">
        <v>252</v>
      </c>
      <c r="D10" s="37" t="s">
        <v>310</v>
      </c>
      <c r="E10" s="35" t="s">
        <v>311</v>
      </c>
      <c r="F10" s="39">
        <v>1</v>
      </c>
      <c r="G10" s="40">
        <v>3500</v>
      </c>
      <c r="H10" s="40">
        <v>3500</v>
      </c>
    </row>
    <row r="11" ht="20.15" customHeight="true" spans="1:8">
      <c r="A11" s="35" t="s">
        <v>30</v>
      </c>
      <c r="B11" s="35"/>
      <c r="C11" s="35"/>
      <c r="D11" s="35"/>
      <c r="E11" s="35"/>
      <c r="F11" s="39">
        <v>61</v>
      </c>
      <c r="G11" s="40"/>
      <c r="H11" s="40">
        <v>87100</v>
      </c>
    </row>
    <row r="12" ht="19.5" customHeight="true" spans="1:8">
      <c r="A12" s="37" t="s">
        <v>312</v>
      </c>
      <c r="B12" s="37"/>
      <c r="C12" s="37"/>
      <c r="D12" s="37"/>
      <c r="E12" s="37"/>
      <c r="F12" s="41"/>
      <c r="G12" s="42"/>
      <c r="H12" s="42"/>
    </row>
  </sheetData>
  <mergeCells count="9">
    <mergeCell ref="A2:H2"/>
    <mergeCell ref="F4:H4"/>
    <mergeCell ref="A11:E11"/>
    <mergeCell ref="A12:H12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K11"/>
  <sheetViews>
    <sheetView showZeros="0" workbookViewId="0">
      <selection activeCell="A11" sqref="A11"/>
    </sheetView>
  </sheetViews>
  <sheetFormatPr defaultColWidth="9.14166666666667" defaultRowHeight="14.25" customHeight="true"/>
  <cols>
    <col min="1" max="1" width="16.3166666666667" customWidth="true"/>
    <col min="2" max="2" width="29.0333333333333" customWidth="true"/>
    <col min="3" max="3" width="23.85" customWidth="true"/>
    <col min="4" max="7" width="19.6" customWidth="true"/>
    <col min="8" max="8" width="15.425" customWidth="true"/>
    <col min="9" max="11" width="19.6" customWidth="true"/>
  </cols>
  <sheetData>
    <row r="1" ht="13.5" customHeight="true" spans="4:11">
      <c r="D1" s="1"/>
      <c r="E1" s="1"/>
      <c r="F1" s="1"/>
      <c r="G1" s="1"/>
      <c r="K1" s="17" t="s">
        <v>313</v>
      </c>
    </row>
    <row r="2" ht="27.75" customHeight="true" spans="1:11">
      <c r="A2" s="26" t="s">
        <v>314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true" spans="1:11">
      <c r="A3" s="3" t="str">
        <f>"单位名称："&amp;"云南省通信网络保障中心"</f>
        <v>单位名称：云南省通信网络保障中心</v>
      </c>
      <c r="B3" s="4"/>
      <c r="C3" s="4"/>
      <c r="D3" s="4"/>
      <c r="E3" s="4"/>
      <c r="F3" s="4"/>
      <c r="G3" s="4"/>
      <c r="H3" s="18"/>
      <c r="I3" s="18"/>
      <c r="J3" s="18"/>
      <c r="K3" s="19" t="s">
        <v>116</v>
      </c>
    </row>
    <row r="4" ht="21.75" customHeight="true" spans="1:11">
      <c r="A4" s="5" t="s">
        <v>176</v>
      </c>
      <c r="B4" s="5" t="s">
        <v>128</v>
      </c>
      <c r="C4" s="5" t="s">
        <v>177</v>
      </c>
      <c r="D4" s="6" t="s">
        <v>129</v>
      </c>
      <c r="E4" s="6" t="s">
        <v>130</v>
      </c>
      <c r="F4" s="6" t="s">
        <v>131</v>
      </c>
      <c r="G4" s="6" t="s">
        <v>132</v>
      </c>
      <c r="H4" s="23" t="s">
        <v>30</v>
      </c>
      <c r="I4" s="20" t="s">
        <v>315</v>
      </c>
      <c r="J4" s="21"/>
      <c r="K4" s="22"/>
    </row>
    <row r="5" ht="21.75" customHeight="true" spans="1:11">
      <c r="A5" s="7"/>
      <c r="B5" s="7"/>
      <c r="C5" s="7"/>
      <c r="D5" s="8"/>
      <c r="E5" s="8"/>
      <c r="F5" s="8"/>
      <c r="G5" s="8"/>
      <c r="H5" s="30"/>
      <c r="I5" s="6" t="s">
        <v>33</v>
      </c>
      <c r="J5" s="6" t="s">
        <v>34</v>
      </c>
      <c r="K5" s="6" t="s">
        <v>35</v>
      </c>
    </row>
    <row r="6" ht="40.5" customHeight="true" spans="1:11">
      <c r="A6" s="9"/>
      <c r="B6" s="9"/>
      <c r="C6" s="9"/>
      <c r="D6" s="10"/>
      <c r="E6" s="10"/>
      <c r="F6" s="10"/>
      <c r="G6" s="10"/>
      <c r="H6" s="24"/>
      <c r="I6" s="10" t="s">
        <v>32</v>
      </c>
      <c r="J6" s="10"/>
      <c r="K6" s="10"/>
    </row>
    <row r="7" ht="15" customHeight="true" spans="1:1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32">
        <v>10</v>
      </c>
      <c r="K7" s="32">
        <v>11</v>
      </c>
    </row>
    <row r="8" ht="30.65" customHeight="true" spans="1:11">
      <c r="A8" s="27"/>
      <c r="B8" s="12"/>
      <c r="C8" s="27"/>
      <c r="D8" s="27"/>
      <c r="E8" s="27"/>
      <c r="F8" s="27"/>
      <c r="G8" s="27"/>
      <c r="H8" s="25"/>
      <c r="I8" s="25"/>
      <c r="J8" s="25"/>
      <c r="K8" s="25"/>
    </row>
    <row r="9" ht="30.65" customHeight="true" spans="1:11">
      <c r="A9" s="12"/>
      <c r="B9" s="12"/>
      <c r="C9" s="12"/>
      <c r="D9" s="12"/>
      <c r="E9" s="12"/>
      <c r="F9" s="12"/>
      <c r="G9" s="12"/>
      <c r="H9" s="25"/>
      <c r="I9" s="25"/>
      <c r="J9" s="25"/>
      <c r="K9" s="25"/>
    </row>
    <row r="10" ht="18.75" customHeight="true" spans="1:11">
      <c r="A10" s="28" t="s">
        <v>91</v>
      </c>
      <c r="B10" s="29"/>
      <c r="C10" s="29"/>
      <c r="D10" s="29"/>
      <c r="E10" s="29"/>
      <c r="F10" s="29"/>
      <c r="G10" s="31"/>
      <c r="H10" s="25"/>
      <c r="I10" s="25"/>
      <c r="J10" s="25"/>
      <c r="K10" s="25"/>
    </row>
    <row r="11" customHeight="true" spans="1:1">
      <c r="A11" t="s">
        <v>123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G10"/>
  <sheetViews>
    <sheetView showZeros="0" workbookViewId="0">
      <selection activeCell="A1" sqref="A1"/>
    </sheetView>
  </sheetViews>
  <sheetFormatPr defaultColWidth="9.14166666666667" defaultRowHeight="14.25" customHeight="true" outlineLevelCol="6"/>
  <cols>
    <col min="1" max="1" width="37.7416666666667" customWidth="true"/>
    <col min="2" max="2" width="28" customWidth="true"/>
    <col min="3" max="3" width="37.6" customWidth="true"/>
    <col min="4" max="4" width="17.0333333333333" customWidth="true"/>
    <col min="5" max="7" width="27.0333333333333" customWidth="true"/>
  </cols>
  <sheetData>
    <row r="1" ht="13.5" customHeight="true" spans="4:7">
      <c r="D1" s="1"/>
      <c r="G1" s="17" t="s">
        <v>316</v>
      </c>
    </row>
    <row r="2" ht="27.75" customHeight="true" spans="1:7">
      <c r="A2" s="2" t="s">
        <v>317</v>
      </c>
      <c r="B2" s="2"/>
      <c r="C2" s="2"/>
      <c r="D2" s="2"/>
      <c r="E2" s="2"/>
      <c r="F2" s="2"/>
      <c r="G2" s="2"/>
    </row>
    <row r="3" ht="13.5" customHeight="true" spans="1:7">
      <c r="A3" s="3" t="str">
        <f>"单位名称："&amp;"云南省通信网络保障中心"</f>
        <v>单位名称：云南省通信网络保障中心</v>
      </c>
      <c r="B3" s="4"/>
      <c r="C3" s="4"/>
      <c r="D3" s="4"/>
      <c r="E3" s="18"/>
      <c r="F3" s="18"/>
      <c r="G3" s="19" t="s">
        <v>116</v>
      </c>
    </row>
    <row r="4" ht="21.75" customHeight="true" spans="1:7">
      <c r="A4" s="5" t="s">
        <v>177</v>
      </c>
      <c r="B4" s="5" t="s">
        <v>176</v>
      </c>
      <c r="C4" s="5" t="s">
        <v>128</v>
      </c>
      <c r="D4" s="6" t="s">
        <v>318</v>
      </c>
      <c r="E4" s="20" t="s">
        <v>33</v>
      </c>
      <c r="F4" s="21"/>
      <c r="G4" s="22"/>
    </row>
    <row r="5" ht="21.75" customHeight="true" spans="1:7">
      <c r="A5" s="7"/>
      <c r="B5" s="7"/>
      <c r="C5" s="7"/>
      <c r="D5" s="8"/>
      <c r="E5" s="23" t="s">
        <v>319</v>
      </c>
      <c r="F5" s="6" t="s">
        <v>320</v>
      </c>
      <c r="G5" s="6" t="s">
        <v>321</v>
      </c>
    </row>
    <row r="6" ht="40.5" customHeight="true" spans="1:7">
      <c r="A6" s="9"/>
      <c r="B6" s="9"/>
      <c r="C6" s="9"/>
      <c r="D6" s="10"/>
      <c r="E6" s="24"/>
      <c r="F6" s="10" t="s">
        <v>32</v>
      </c>
      <c r="G6" s="10"/>
    </row>
    <row r="7" ht="15" customHeight="true" spans="1:7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</row>
    <row r="8" ht="29.9" customHeight="true" spans="1:7">
      <c r="A8" s="12" t="s">
        <v>45</v>
      </c>
      <c r="B8" s="13"/>
      <c r="C8" s="13"/>
      <c r="D8" s="12"/>
      <c r="E8" s="25">
        <v>500000</v>
      </c>
      <c r="F8" s="25">
        <v>500000</v>
      </c>
      <c r="G8" s="25">
        <v>500000</v>
      </c>
    </row>
    <row r="9" ht="29.9" customHeight="true" spans="1:7">
      <c r="A9" s="12"/>
      <c r="B9" s="12" t="s">
        <v>322</v>
      </c>
      <c r="C9" s="12" t="s">
        <v>180</v>
      </c>
      <c r="D9" s="12" t="s">
        <v>323</v>
      </c>
      <c r="E9" s="25">
        <v>500000</v>
      </c>
      <c r="F9" s="25">
        <v>500000</v>
      </c>
      <c r="G9" s="25">
        <v>500000</v>
      </c>
    </row>
    <row r="10" ht="18.75" customHeight="true" spans="1:7">
      <c r="A10" s="14" t="s">
        <v>30</v>
      </c>
      <c r="B10" s="15" t="s">
        <v>324</v>
      </c>
      <c r="C10" s="15"/>
      <c r="D10" s="16"/>
      <c r="E10" s="25">
        <v>500000</v>
      </c>
      <c r="F10" s="25">
        <v>500000</v>
      </c>
      <c r="G10" s="25">
        <v>500000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swzfw</cp:lastModifiedBy>
  <dcterms:created xsi:type="dcterms:W3CDTF">2026-02-06T08:23:00Z</dcterms:created>
  <dcterms:modified xsi:type="dcterms:W3CDTF">2026-02-25T19:51:25Z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