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<sst xmlns="http://schemas.openxmlformats.org/spreadsheetml/2006/main" count="2089" uniqueCount="553">
  <si>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</si>
  <si>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</si>
  <si>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</si>
  <si>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</si>
  <si>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</si>
  <si>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</si>
  <si>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</si>
  <si>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</si>
  <si>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</si>
  <si>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</si>
  <si>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</si>
  <si>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</si>
  <si>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</si>
  <si>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</si>
  <si>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</si>
  <si>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</si>
  <si>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</si>
  <si>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</si>
  <si>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</si>
  <si>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</si>
  <si>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</si>
  <si>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</si>
  <si>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</si>
  <si>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</si>
  <si>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</si>
  <si>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</si>
  <si>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</si>
  <si>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</si>
  <si>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</si>
  <si>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</si>
  <si>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</si>
  <si>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</si>
  <si>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</si>
  <si>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</si>
  <si>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</si>
  <si>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</si>
  <si>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</si>
  <si>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</si>
  <si>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</si>
  <si>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</si>
  <si>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</si>
  <si>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</si>
  <si>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</si>
  <si>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</si>
  <si>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302001</t>
  </si>
  <si>
    <t>中国共产党云南省委员会政法委员会</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</si>
  <si>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</si>
  <si>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</si>
  <si>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</si>
  <si>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</si>
  <si>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</si>
  <si>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</si>
  <si>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</si>
  <si>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</si>
  <si>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</si>
  <si>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</si>
  <si>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</si>
  <si>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</si>
  <si>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</si>
  <si>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</si>
  <si>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</si>
  <si>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20136</t>
  </si>
  <si>
    <t>其他共产党事务支出</t>
  </si>
  <si>
    <t>2013601</t>
  </si>
  <si>
    <t>行政运行</t>
  </si>
  <si>
    <t>2013602</t>
  </si>
  <si>
    <t>一般行政管理事务</t>
  </si>
  <si>
    <t>2013650</t>
  </si>
  <si>
    <t>事业运行</t>
  </si>
  <si>
    <t>2013699</t>
  </si>
  <si>
    <t>208</t>
  </si>
  <si>
    <t>社会保障和就业支出</t>
  </si>
  <si>
    <t>20805</t>
  </si>
  <si>
    <t>行政事业单位养老支出</t>
  </si>
  <si>
    <t>2080501</t>
  </si>
  <si>
    <t>行政单位离退休</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</si>
  <si>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</si>
  <si>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</si>
  <si>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</si>
  <si>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</si>
  <si>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</si>
  <si>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</si>
  <si>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</si>
  <si>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</si>
  <si>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</si>
  <si>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</si>
  <si>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</si>
  <si>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</si>
  <si>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</si>
  <si>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</si>
  <si>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</si>
  <si>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</si>
  <si>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</si>
  <si>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</si>
  <si>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</si>
  <si>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214</t>
  </si>
  <si>
    <t>交通运输支出</t>
  </si>
  <si>
    <t>21402</t>
  </si>
  <si>
    <t>铁路运输</t>
  </si>
  <si>
    <t>2140206</t>
  </si>
  <si>
    <t>铁路安全</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</si>
  <si>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</si>
  <si>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</si>
  <si>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</si>
  <si>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</si>
  <si>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</si>
  <si>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</si>
  <si>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</si>
  <si>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</si>
  <si>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</si>
  <si>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</si>
  <si>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</si>
  <si>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</si>
  <si>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</si>
  <si>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</si>
  <si>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</si>
  <si>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</si>
  <si>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</si>
  <si>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</si>
  <si>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</si>
  <si>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</si>
  <si>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</si>
  <si>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</si>
  <si>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</si>
  <si>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</si>
  <si>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</si>
  <si>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</si>
  <si>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</si>
  <si>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</si>
  <si>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</si>
  <si>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</si>
  <si>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</si>
  <si>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</si>
  <si>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</si>
  <si>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</si>
  <si>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</si>
  <si>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</si>
  <si>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</si>
  <si>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</si>
  <si>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</si>
  <si>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</si>
  <si>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</si>
  <si>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</si>
  <si>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</si>
  <si>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</si>
  <si>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</si>
  <si>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</si>
  <si>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</si>
  <si>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</si>
  <si>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</si>
  <si>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</si>
  <si>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</si>
  <si>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</si>
  <si>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</si>
  <si>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</si>
  <si>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</si>
  <si>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530000221100000204237</t>
  </si>
  <si>
    <t>一般公用经费</t>
  </si>
  <si>
    <t>30201</t>
  </si>
  <si>
    <t>办公费</t>
  </si>
  <si>
    <t>30202</t>
  </si>
  <si>
    <t>印刷费</t>
  </si>
  <si>
    <t>30211</t>
  </si>
  <si>
    <t>差旅费</t>
  </si>
  <si>
    <t>30299</t>
  </si>
  <si>
    <t>其他商品和服务支出</t>
  </si>
  <si>
    <t>530000221100000204242</t>
  </si>
  <si>
    <t>事业人员支出工资</t>
  </si>
  <si>
    <t>30101</t>
  </si>
  <si>
    <t>基本工资</t>
  </si>
  <si>
    <t>30103</t>
  </si>
  <si>
    <t>奖金</t>
  </si>
  <si>
    <t>30107</t>
  </si>
  <si>
    <t>绩效工资</t>
  </si>
  <si>
    <t>530000221100000204243</t>
  </si>
  <si>
    <t>社会保障缴费</t>
  </si>
  <si>
    <t>30108</t>
  </si>
  <si>
    <t>机关事业单位基本养老保险缴费</t>
  </si>
  <si>
    <t>30112</t>
  </si>
  <si>
    <t>其他社会保障缴费</t>
  </si>
  <si>
    <t>30110</t>
  </si>
  <si>
    <t>职工基本医疗保险缴费</t>
  </si>
  <si>
    <t>30111</t>
  </si>
  <si>
    <t>公务员医疗补助缴费</t>
  </si>
  <si>
    <t>530000221100000204244</t>
  </si>
  <si>
    <t>30113</t>
  </si>
  <si>
    <t>530000221100000204249</t>
  </si>
  <si>
    <t>工会经费</t>
  </si>
  <si>
    <t>30228</t>
  </si>
  <si>
    <t>530000210000000040158</t>
  </si>
  <si>
    <t>行政人员支出工资</t>
  </si>
  <si>
    <t>30102</t>
  </si>
  <si>
    <t>津贴补贴</t>
  </si>
  <si>
    <t>530000210000000040160</t>
  </si>
  <si>
    <t>530000210000000040162</t>
  </si>
  <si>
    <t>530000210000000040165</t>
  </si>
  <si>
    <t>公车购置及运维费</t>
  </si>
  <si>
    <t>30231</t>
  </si>
  <si>
    <t>公务用车运行维护费</t>
  </si>
  <si>
    <t>530000210000000040167</t>
  </si>
  <si>
    <t>30217</t>
  </si>
  <si>
    <t>530000210000000040168</t>
  </si>
  <si>
    <t>行政人员公务交通补贴</t>
  </si>
  <si>
    <t>30239</t>
  </si>
  <si>
    <t>其他交通费用</t>
  </si>
  <si>
    <t>530000210000000040170</t>
  </si>
  <si>
    <t>530000210000000040171</t>
  </si>
  <si>
    <t>30205</t>
  </si>
  <si>
    <t>水费</t>
  </si>
  <si>
    <t>30206</t>
  </si>
  <si>
    <t>电费</t>
  </si>
  <si>
    <t>30207</t>
  </si>
  <si>
    <t>邮电费</t>
  </si>
  <si>
    <t>30209</t>
  </si>
  <si>
    <t>物业管理费</t>
  </si>
  <si>
    <t>30213</t>
  </si>
  <si>
    <t>维修（护）费</t>
  </si>
  <si>
    <t>30216</t>
  </si>
  <si>
    <t>培训费</t>
  </si>
  <si>
    <t>30226</t>
  </si>
  <si>
    <t>劳务费</t>
  </si>
  <si>
    <t>31002</t>
  </si>
  <si>
    <t>办公设备购置</t>
  </si>
  <si>
    <t>530000241100002221151</t>
  </si>
  <si>
    <t>行政人员绩效奖</t>
  </si>
  <si>
    <t>530000210000000040173</t>
  </si>
  <si>
    <t>530000210000000040174</t>
  </si>
  <si>
    <t>530000210000000040176</t>
  </si>
  <si>
    <t>530000210000000040183</t>
  </si>
  <si>
    <t>530000210000000040184</t>
  </si>
  <si>
    <t>预算05-1表</t>
  </si>
  <si>
    <t>2026年部门项目支出预算表</t>
  </si>
  <si>
    <t>项目分类</t>
  </si>
  <si>
    <t>项目单位</t>
  </si>
  <si>
    <t>本年拨款</t>
  </si>
  <si>
    <t>其中：本次下达</t>
  </si>
  <si>
    <t>2025年度打击涉烟违法犯罪工作补助经费</t>
  </si>
  <si>
    <t>专项业务类</t>
  </si>
  <si>
    <t>530000251100004471668</t>
  </si>
  <si>
    <t>30218</t>
  </si>
  <si>
    <t>专用材料费</t>
  </si>
  <si>
    <t>涉密项目</t>
  </si>
  <si>
    <t>530000251100004499141</t>
  </si>
  <si>
    <t>2025年云南省决策咨询研究课题第一批经费</t>
  </si>
  <si>
    <t>530000251100004418272</t>
  </si>
  <si>
    <t>30215</t>
  </si>
  <si>
    <t>会议费</t>
  </si>
  <si>
    <t>530000261100005156891</t>
  </si>
  <si>
    <t>部门预算机动经费</t>
  </si>
  <si>
    <t>其他运转类</t>
  </si>
  <si>
    <t>530000241100002033681</t>
  </si>
  <si>
    <t>事业发展类</t>
  </si>
  <si>
    <t>530000200000000005618</t>
  </si>
  <si>
    <t>530000200000000003189</t>
  </si>
  <si>
    <t>其他人员支出</t>
  </si>
  <si>
    <t>民生类</t>
  </si>
  <si>
    <t>530000231100001078673</t>
  </si>
  <si>
    <t>30199</t>
  </si>
  <si>
    <t>其他工资福利支出</t>
  </si>
  <si>
    <t>530000231100001079029</t>
  </si>
  <si>
    <t>省法学会事业补助经费</t>
  </si>
  <si>
    <t>530000200000000000679</t>
  </si>
  <si>
    <t>30227</t>
  </si>
  <si>
    <t>委托业务费</t>
  </si>
  <si>
    <t>530000251100003882800</t>
  </si>
  <si>
    <t>省委政法委综合保障资金</t>
  </si>
  <si>
    <t>530000231100001086354</t>
  </si>
  <si>
    <t>省委组织部公务员工作专项经费</t>
  </si>
  <si>
    <t>530000261100005170872</t>
  </si>
  <si>
    <t>30305</t>
  </si>
  <si>
    <t>生活补助</t>
  </si>
  <si>
    <t>铁路护路联防业务资金</t>
  </si>
  <si>
    <t>530000200000000007816</t>
  </si>
  <si>
    <t>因公出国（境）专项经费</t>
  </si>
  <si>
    <t>因公出国（境）经费</t>
  </si>
  <si>
    <t>530000200000000010832</t>
  </si>
  <si>
    <t>30212</t>
  </si>
  <si>
    <t>因公出国（境）费用</t>
  </si>
  <si>
    <t>530000261100004756573</t>
  </si>
  <si>
    <t>530000261100004845342</t>
  </si>
  <si>
    <t>预算05-2表</t>
  </si>
  <si>
    <t>2026年部门项目支出绩效目标表</t>
  </si>
  <si>
    <t>单位名称：中国共产党云南省委员会政法委员会（本级）</t>
  </si>
  <si>
    <t>单位名称、项目名称</t>
  </si>
  <si>
    <t>项目年度绩效目标</t>
  </si>
  <si>
    <t>一级指标</t>
  </si>
  <si>
    <t>二级指标</t>
  </si>
  <si>
    <t>三级指标</t>
  </si>
  <si>
    <t>指标性质</t>
  </si>
  <si>
    <t>指标值</t>
  </si>
  <si>
    <t>度量单位</t>
  </si>
  <si>
    <t>指标属性</t>
  </si>
  <si>
    <t>指标内容</t>
  </si>
  <si>
    <t>省委政法委、省法学会从西南政法大学招录2名选调生，从中南财经政法大学招录1名选调生，共招录3名选调生。</t>
  </si>
  <si>
    <t>产出指标</t>
  </si>
  <si>
    <t>数量指标</t>
  </si>
  <si>
    <t>招录定向选调生发放补贴人数</t>
  </si>
  <si>
    <t>&gt;=</t>
  </si>
  <si>
    <t>人</t>
  </si>
  <si>
    <t>定量指标</t>
  </si>
  <si>
    <t>招录定向选调生发放补贴人数。</t>
  </si>
  <si>
    <t>省委政法委、省法学会从西南政法大学定向招录2名选调生，从中南财经政法大学定向招录1名选调生，共招录3名选调生。</t>
  </si>
  <si>
    <t>时效指标</t>
  </si>
  <si>
    <t>任务完成及时性</t>
  </si>
  <si>
    <t>=</t>
  </si>
  <si>
    <t>按时完成</t>
  </si>
  <si>
    <t>定性指标</t>
  </si>
  <si>
    <t>规划办：反映工作任务完成情况。</t>
  </si>
  <si>
    <t>效益指标</t>
  </si>
  <si>
    <t>社会效益</t>
  </si>
  <si>
    <t>办理定向选调生补贴发放准确率</t>
  </si>
  <si>
    <t>100</t>
  </si>
  <si>
    <t>%</t>
  </si>
  <si>
    <t>办理定向选调生补贴发放准确率。</t>
  </si>
  <si>
    <t>满意度指标</t>
  </si>
  <si>
    <t>服务对象满意度</t>
  </si>
  <si>
    <t>招录单位满意度</t>
  </si>
  <si>
    <t>招录单位满意度。</t>
  </si>
  <si>
    <t>定向选调生满意度</t>
  </si>
  <si>
    <t>定向选调生满意度。</t>
  </si>
  <si>
    <t>成本指标</t>
  </si>
  <si>
    <t>经济成本指标</t>
  </si>
  <si>
    <t>项目资金节约</t>
  </si>
  <si>
    <t>不超预算</t>
  </si>
  <si>
    <t>规划办：反映项目总成本控制情况。</t>
  </si>
  <si>
    <t>通过组织“百名法学家百场报告会”“青年普法志愿者法治文化基层行”活动，组织参与第二十一届“西部法治论坛”、第二十一届“泛珠三角合作与发展法治论坛”。组织年度法学优秀论文评比活动，编印优秀论文集等，形成高质量研究成果，推动法学会工作高质量发展。</t>
  </si>
  <si>
    <t>组织“普法基层行”活动</t>
  </si>
  <si>
    <t>9</t>
  </si>
  <si>
    <t>场</t>
  </si>
  <si>
    <t>举办双百报告会的场次，基层行活动的次数。</t>
  </si>
  <si>
    <t>通过组织“百名法学家百场报告会”、“青年普法志愿者法治文化基层行”活动，组织参与第二十一届“西部法治论坛”、第二十一届“泛珠三角合作与发展法治论坛”。组织年度法学优秀论文评比活动，编印优秀论文集等,形成高质量研究成果，推动法学会工作高质量发展。</t>
  </si>
  <si>
    <t>开展法学咨询专家案件工作</t>
  </si>
  <si>
    <t>开展法学咨询专家案件咨询工作的次数。</t>
  </si>
  <si>
    <t>质量指标</t>
  </si>
  <si>
    <t>云南省法学会网站正常运行率</t>
  </si>
  <si>
    <t>98</t>
  </si>
  <si>
    <t>云南省法学会网站正常运行率=正常运行天数/360。</t>
  </si>
  <si>
    <t>学术不端检测系统正常运行率</t>
  </si>
  <si>
    <t>95</t>
  </si>
  <si>
    <t>学术不端检测系统正常运行率=（1-不能正常检测次数）/总检测次数。</t>
  </si>
  <si>
    <t>印制年度优秀法学论文合集</t>
  </si>
  <si>
    <t>2026年内完成</t>
  </si>
  <si>
    <t>按照印制发放完成时间计算。</t>
  </si>
  <si>
    <t>举办法学类研讨会</t>
  </si>
  <si>
    <t>按照研讨会完成时间计算。</t>
  </si>
  <si>
    <t>组织开展法治论坛及优秀论文评比</t>
  </si>
  <si>
    <t>完成论坛开展</t>
  </si>
  <si>
    <t>按照论坛开幕或评比活动完成的时间计算。</t>
  </si>
  <si>
    <t>群众安全感满意度</t>
  </si>
  <si>
    <t>90</t>
  </si>
  <si>
    <t>省委政法委每年均委托专业部门省统计局在全省范围内开展群众安全感满意度调查工作，此指标为综合满意度指标。</t>
  </si>
  <si>
    <t>努力实现“六杜绝、一不超、一下降”工作目标。即：杜绝产生省级及以上部门挂牌督办的重点线路和区段；杜绝高铁路外相撞事故；杜绝因治安问题引发的铁路交通较大及以上事故；杜绝群体性上道拦车事件；杜绝大牲畜上道与列车相撞事故；杜绝护路队员责任伤亡事故；铁路交通路外相撞事故死亡人数不超控制指标；危及铁路行车安全的案件同比下降。</t>
  </si>
  <si>
    <t>爱路护路宣传受益人数</t>
  </si>
  <si>
    <t>50</t>
  </si>
  <si>
    <t>万人</t>
  </si>
  <si>
    <t>反映铁路护路安全宣传手册发放的情况。</t>
  </si>
  <si>
    <t>安全宣传品发放数</t>
  </si>
  <si>
    <t>35</t>
  </si>
  <si>
    <t>万件</t>
  </si>
  <si>
    <t>反映对铁路沿线中小学、村庄等铁路护路安全宣传的情况。</t>
  </si>
  <si>
    <t>护路队员业务技能培训人数</t>
  </si>
  <si>
    <t>440</t>
  </si>
  <si>
    <t>1.完成率=100%，得满分；2.完成率介于60%（含）至100%之间，完成率×指标分值；3.完成率＜60%，不得分。完成率=实际完成值/目标值*100%。</t>
  </si>
  <si>
    <t>上级挂牌督办重点线路（区段）</t>
  </si>
  <si>
    <t>0</t>
  </si>
  <si>
    <t>个/标段</t>
  </si>
  <si>
    <t>反映全省铁路生产被省级及以上部门挂牌督办的重点线路和区段。</t>
  </si>
  <si>
    <t>护路队员责任伤亡事故件数</t>
  </si>
  <si>
    <t>件</t>
  </si>
  <si>
    <t>反映全省铁路发生护路队员责任伤亡事故件数。</t>
  </si>
  <si>
    <t>高铁路外相撞事故件数</t>
  </si>
  <si>
    <t>反映全省铁路发生高铁路外相撞事故件数。</t>
  </si>
  <si>
    <t>治安引发的铁路交通较大事故</t>
  </si>
  <si>
    <t>反映全省铁路发生治安问题引发的铁路交通较大及以上事故件数。</t>
  </si>
  <si>
    <t>群体性上道拦车事件</t>
  </si>
  <si>
    <t>反映全省铁路发生群体性上道拦车事件件数。</t>
  </si>
  <si>
    <t>大牲畜上道与列车相撞事故</t>
  </si>
  <si>
    <t>反映全省铁路发生大牲畜上道与列车相撞事故件数。</t>
  </si>
  <si>
    <t>铁路交通事故死亡人数</t>
  </si>
  <si>
    <t>&lt;=</t>
  </si>
  <si>
    <t>反映年度铁路交通事故死亡人数。。</t>
  </si>
  <si>
    <t>危及铁路行车安全案件下降率</t>
  </si>
  <si>
    <t>反映危及铁路行车安全案件下降的情况。
危及铁路行车安全案件下降率=（上年度危及铁路行车安全案件数-本年度危及铁路行车安全案件数）/上年度危及铁路行车安全案件数*100%。</t>
  </si>
  <si>
    <t>群众对铁路安全满意度</t>
  </si>
  <si>
    <t>反映群众对铁路安全满意度情况。</t>
  </si>
  <si>
    <t>省委政法委在省委的领导下，坚持以习近平新时代中国特色社会主义思想为指导，全面贯彻习近平法治思想，坚持稳中求进工作总基调，坚持统筹好发展和安全，以防范化解各类风险为牵引，以增强边疆民族地区治理能力为目标，切实维护边境安全稳定，统筹推进重点政法工作，奋力推进全省政法工作高质量发展，努力建设更高水平的平安法治云南。</t>
  </si>
  <si>
    <t>社区（村）网格化服务管理覆盖率</t>
  </si>
  <si>
    <t>社区（村）网格化服务管理覆盖率。</t>
  </si>
  <si>
    <t>省委政法委在省委的坚强领导下，坚持以习近平新时代中国特色社会主义思想为指导，全面贯彻习近平法治思想，坚持稳中求进工作总基调，坚持统筹好发展和安全总要求，以防范化解各类风险为牵引，以增强边疆民族地区治理能力为目标，把维护边境安全稳定作为压倒一切的重大政治责任，统筹推进重点政法工作，奋力推进全省政法工作高质量发展，努力建设更高水平的平安法治云南。。</t>
  </si>
  <si>
    <t>涉密指标</t>
  </si>
  <si>
    <t>涉密指标。</t>
  </si>
  <si>
    <t>开展政治督察次数</t>
  </si>
  <si>
    <t>次</t>
  </si>
  <si>
    <t>开展政治督察次数。</t>
  </si>
  <si>
    <t>涉黑涉恶案件立案查处率</t>
  </si>
  <si>
    <t>涉黑涉恶案件立案查处率。</t>
  </si>
  <si>
    <t>信访件通过信访信息平台办结率</t>
  </si>
  <si>
    <t>80</t>
  </si>
  <si>
    <t>信访件通过信访信息平台办结率。</t>
  </si>
  <si>
    <t>全省矛盾纠纷排查调处率</t>
  </si>
  <si>
    <t>全省矛盾纠纷排查调处率。</t>
  </si>
  <si>
    <t>全省群众安全感满意度</t>
  </si>
  <si>
    <t>全省群众安全感满意度。</t>
  </si>
  <si>
    <t>省委政法委的部门履职绩效目标主要是深入推进平安云南、法治云南和过硬队伍建设，努力提升执法司法公信力和人民群众安全感满意度，为全面深化改革创造安全稳定的社会环境、公平正义的法治环境、优质高效的服务环境。本项目主要是为了保证政法委机关更好地实现部门的2026年整体绩效目标，确保2026年全年目标顺利实现。</t>
  </si>
  <si>
    <t>省委政法工作会按期完成率</t>
  </si>
  <si>
    <t>省委政法工作会按期完成率。</t>
  </si>
  <si>
    <t>省委政法委的部门履职绩效目标主要是深入推进平安云南、法治云南和过硬队伍建设，努力提升执法司法公信力和人民群众安全感满意度，为全面深化改革创造安全稳定的社会环境、公平正义的法治环境、优质高效的服务环境。本项目主要是为了保证政法委机关更能实现部门的2026年整体绩效目标，确保2026年全年目标顺利实现。</t>
  </si>
  <si>
    <t>全省边防工作会议按期完成率</t>
  </si>
  <si>
    <t>根据工作开展情况。</t>
  </si>
  <si>
    <t>组织开展政治督察次数</t>
  </si>
  <si>
    <t>全年组织开展不少于2次政治督察。</t>
  </si>
  <si>
    <t>参会人员满意度</t>
  </si>
  <si>
    <t>参会人员满意度。</t>
  </si>
  <si>
    <t>主要用于省委政法委机关聘用人员工资，其主要目标系保证政法委机关正常运转。</t>
  </si>
  <si>
    <t>聘用人员工资、社保保障到位情况</t>
  </si>
  <si>
    <t>聘用人员工资、社保保障到位情况。</t>
  </si>
  <si>
    <t>主要是用于省委政法委机关聘用人员工资，其主要目标系保证政法委机关正常运转。</t>
  </si>
  <si>
    <t>聘用人员工作考核</t>
  </si>
  <si>
    <t>合格及以上</t>
  </si>
  <si>
    <t>聘用人员工作考核。</t>
  </si>
  <si>
    <t>可持续影响</t>
  </si>
  <si>
    <t>办公区安全无事故率</t>
  </si>
  <si>
    <t>办公区安全无事故率。</t>
  </si>
  <si>
    <t>干部职工服务满意度</t>
  </si>
  <si>
    <t>干部职工服务满意度。</t>
  </si>
  <si>
    <t>根据省委、省政府的要求，省委政法委为服务国家对外开放战略、“一带一路”建设和辐射中心建设，促进全省经济社会发展提供法律支持，进一步协助相关部门参与做好区域合作、境外处突、追逃追赃等维稳综治工作，依据云南省人民政府外事办公室通知，报委领导批准，统筹编制省委政法委年度因公临时出国（境）计划任务。出访团组返回后一个月内向省外办报送交流报告，交流成果在报告中体现，并反映重要情况，提出工作建议。</t>
  </si>
  <si>
    <t>出访团组批次</t>
  </si>
  <si>
    <t>反映年度组织出访批次和团组的数量情况。</t>
  </si>
  <si>
    <t>根据省委、省政府的要求，省委政法委为服务国家对外开放战略、“一带一路”建设和辐射中心建设，促进全省经济社会发展提供法律支持，进一步协助相关部门参与做好区域合作、境外处突、追逃追脏等维稳综治工作，依据云南省人民政府外事办公室通知，报委领导批准，统筹编制省委政法委年度因公临时出国（境）计划任务。出访团组返回后一个月内向省外办报送交流报告，交流成果在报告中体现，并反映重要情况，提出工作建议。</t>
  </si>
  <si>
    <t>出访国家数</t>
  </si>
  <si>
    <t>个</t>
  </si>
  <si>
    <t>反映年度出访的国家总数情况。</t>
  </si>
  <si>
    <t>出访人数</t>
  </si>
  <si>
    <t>反映年度组织出访人员总数情况。</t>
  </si>
  <si>
    <t>经费先行审核备案率</t>
  </si>
  <si>
    <t>反映出访团组对经费先行审核备案的情况。
经费先行审核备案率=出国前进行经费审核备案的团组数/出访总团组数*100%。</t>
  </si>
  <si>
    <t>出访形成报告数</t>
  </si>
  <si>
    <t>反映出访成效，即组团出访形成的报告数量情况。</t>
  </si>
  <si>
    <t>涉密已按要求删除</t>
  </si>
  <si>
    <t>预算06表</t>
  </si>
  <si>
    <t>2026年政府性基金预算支出预算表</t>
  </si>
  <si>
    <t>政府性基金预算支出</t>
  </si>
  <si>
    <t>此表无数据</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</si>
  <si>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</si>
  <si>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</si>
  <si>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</si>
  <si>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</si>
  <si>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</si>
  <si>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</si>
  <si>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</si>
  <si>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</si>
  <si>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</si>
  <si>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</si>
  <si>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</si>
  <si>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</si>
  <si>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“青年普法志愿者法治文化基层行”</t>
  </si>
  <si>
    <t>C23070200 公共公益宣传服务</t>
  </si>
  <si>
    <t>项</t>
  </si>
  <si>
    <t>彩色打印机</t>
  </si>
  <si>
    <t>A02021002 A3彩色打印机</t>
  </si>
  <si>
    <t>台</t>
  </si>
  <si>
    <t>办公桌</t>
  </si>
  <si>
    <t>A05010201 办公桌</t>
  </si>
  <si>
    <t>张</t>
  </si>
  <si>
    <t>2026年办公区保安</t>
  </si>
  <si>
    <t>C05040300 保安服务</t>
  </si>
  <si>
    <t>长茶几</t>
  </si>
  <si>
    <t>A05010204 茶几</t>
  </si>
  <si>
    <t>小茶几</t>
  </si>
  <si>
    <t>公文用纸、资料汇编、信封印刷</t>
  </si>
  <si>
    <t>C2309019901 公文用纸、资料汇编、信封印刷服务</t>
  </si>
  <si>
    <t>办公椅</t>
  </si>
  <si>
    <t>A05010303 会议椅</t>
  </si>
  <si>
    <t>三人沙发</t>
  </si>
  <si>
    <t>A05010401 三人沙发</t>
  </si>
  <si>
    <t>碎纸机</t>
  </si>
  <si>
    <t>A02021301 碎纸机</t>
  </si>
  <si>
    <t>文件柜</t>
  </si>
  <si>
    <t>A05010502 文件柜</t>
  </si>
  <si>
    <t>2026年办公区物业管理</t>
  </si>
  <si>
    <t>C21040001 物业管理服务</t>
  </si>
  <si>
    <t>年</t>
  </si>
  <si>
    <t>涉密项目已按要求处理</t>
  </si>
  <si>
    <t>预算08表</t>
  </si>
  <si>
    <t>2026年部门政府购买服务预算表</t>
  </si>
  <si>
    <t>政府购买服务项目</t>
  </si>
  <si>
    <t>政府购买服务目录</t>
  </si>
  <si>
    <t>A1502 公共公益宣传服务</t>
  </si>
  <si>
    <t>B1102 物业管理服务</t>
  </si>
  <si>
    <t>B1103 安全服务</t>
  </si>
  <si>
    <t>B1104 印刷和出版服务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</si>
  <si>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</si>
  <si>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</si>
  <si>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</si>
  <si>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</si>
  <si>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</si>
  <si>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</si>
  <si>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</si>
  <si>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</si>
  <si>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</si>
  <si>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</si>
  <si>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</si>
  <si>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</si>
  <si>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</si>
  <si>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</si>
  <si>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</si>
  <si>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</si>
  <si>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</si>
  <si>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</si>
  <si>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</si>
  <si>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</si>
  <si>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</si>
  <si>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</si>
  <si>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</si>
  <si>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</si>
  <si>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</si>
  <si>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</si>
  <si>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</si>
  <si>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综合治理（平安云南建设）专项资金</t>
  </si>
  <si>
    <t>牢牢把握推进国家治理体系和治理能力现代化的总要求，全面贯彻落实习近平总书记重要指示精神和中央关于推进治理体系和治理现代化的重大决策部署，紧扣云南边疆民族地区经济社会发展实际，把平安建设、社会治安综合治理作为推进社会治理现代化的切入点和突破口，围绕深化新时代“枫桥经验”云南实践提升矛盾纠纷预防化解能力、综治中心规范化建设实体化运行、网格化服务管理、命案防控等重点任务，不断健全完善各项制度机制，带动全省社会治安综合治理能力和治理水平整体提升，努力营造边疆安宁、民族团结、宗教和顺、人民群众安居乐业的大好局面，为我省建成全国民族团结进步示范区、生态文明建设排头兵、面向南亚和东南亚辐射中心营造平安和谐的社会环境。设立了实现全省基层社会治理创新试点数量新增加比率不少于3%、涉黑涉恶案件立案查处率100%、涉黑涉恶线索到期前核查完结率超过85%、涉黑涉恶案件立案查处率100%、全省群众对常态化扫黑除恶成效满意率在90%以上、全省群众对政法机关（政法队伍）的执法综合满意率在90%以上、全省群众安全感调查综合满意率90%以上、群众对所在地社会治安综合满意率在90%、全省每十万人命案发案数下降率超过1%以上等绩效目标。</t>
  </si>
  <si>
    <t>预算10表</t>
  </si>
  <si>
    <t>2026年新增资产配置表</t>
  </si>
  <si>
    <t>资产类别</t>
  </si>
  <si>
    <t>资产分类代码.名称</t>
  </si>
  <si>
    <t>资产名称</t>
  </si>
  <si>
    <t>计量单位</t>
  </si>
  <si>
    <t>财政部门批复数（元）</t>
  </si>
  <si>
    <t>单价</t>
  </si>
  <si>
    <t>金额</t>
  </si>
  <si>
    <t>7</t>
  </si>
  <si>
    <t>8</t>
  </si>
  <si>
    <t>设备</t>
  </si>
  <si>
    <t>A02029900 其他办公设备</t>
  </si>
  <si>
    <t>家具和用品</t>
  </si>
  <si>
    <t>注：涉及土地使用权、房屋、公务用车购置，按照现行相关管理制度规定报批，以职能部门审批意见为准。</t>
  </si>
  <si>
    <t>预算11表</t>
  </si>
  <si>
    <t>2026年中央转移支付补助项目支出预算表</t>
  </si>
  <si>
    <t>上级补助</t>
  </si>
  <si>
    <t>预算12表</t>
  </si>
  <si>
    <t>2026年部门项目支出中期规划预算表</t>
  </si>
  <si>
    <t>项目级次</t>
  </si>
  <si>
    <t>2026年</t>
  </si>
  <si>
    <t>2027年</t>
  </si>
  <si>
    <t>2028年</t>
  </si>
  <si>
    <t>212 因公出国（境）经费</t>
  </si>
  <si>
    <t>本级</t>
  </si>
  <si>
    <t>229 其他运转类</t>
  </si>
  <si>
    <t>311 专项业务类</t>
  </si>
  <si>
    <t>312 民生类</t>
  </si>
  <si>
    <t>313 事业发展类</t>
  </si>
  <si>
    <t>323 事业发展类</t>
  </si>
  <si>
    <t>对下</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</si>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</sst>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yyyy/mm/dd"/>
    <numFmt numFmtId="180" formatCode="#,##0.00;\-#,##0.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10" fontId="7" fillId="0" borderId="7">
      <alignment horizontal="right" vertical="center"/>
    </xf>
    <xf numFmtId="177" fontId="7" fillId="0" borderId="7">
      <alignment horizontal="right" vertical="center"/>
    </xf>
    <xf numFmtId="178" fontId="7" fillId="0" borderId="7">
      <alignment horizontal="right" vertical="center"/>
    </xf>
    <xf numFmtId="49" fontId="7" fillId="0" borderId="7">
      <alignment horizontal="left" vertical="center" wrapText="1"/>
    </xf>
    <xf numFmtId="179" fontId="7" fillId="0" borderId="7">
      <alignment horizontal="right" vertical="center"/>
    </xf>
    <xf numFmtId="180" fontId="7" fillId="0" borderId="7">
      <alignment horizontal="right" vertical="center"/>
    </xf>
    <xf numFmtId="180" fontId="7" fillId="0" borderId="7">
      <alignment horizontal="right" vertical="center"/>
    </xf>
  </cellStyleXfs>
  <cellXfs count="179">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76" fontId="7" fillId="0" borderId="7" xfId="49">
      <alignment horizontal="right" vertical="center"/>
    </xf>
    <xf numFmtId="180" fontId="7" fillId="0" borderId="7" xfId="56">
      <alignment horizontal="right" vertical="center"/>
    </xf>
    <xf numFmtId="176" fontId="7" fillId="0" borderId="7" xfId="0" applyNumberFormat="1" applyFont="1" applyBorder="1" applyAlignment="1">
      <alignment horizontal="left" vertical="center"/>
    </xf>
    <xf numFmtId="180"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indent="1"/>
    </xf>
    <xf numFmtId="0" fontId="12" fillId="0" borderId="7" xfId="0" applyFont="1" applyBorder="1" applyAlignment="1" applyProtection="1">
      <alignment horizontal="left" vertical="center" wrapText="1"/>
      <protection locked="0"/>
    </xf>
    <xf numFmtId="0" fontId="12" fillId="0" borderId="7" xfId="0" applyFont="1" applyBorder="1" applyAlignment="1">
      <alignment horizontal="left" vertical="center" wrapText="1"/>
    </xf>
    <xf numFmtId="0" fontId="1" fillId="0" borderId="7" xfId="0" applyFont="1" applyBorder="1" applyAlignment="1">
      <alignment horizontal="left" vertical="center" wrapText="1"/>
    </xf>
    <xf numFmtId="0" fontId="12" fillId="0" borderId="7" xfId="0" applyFont="1" applyBorder="1" applyAlignment="1">
      <alignment horizontal="left" vertical="center" wrapText="1" indent="2"/>
    </xf>
    <xf numFmtId="0" fontId="12" fillId="0" borderId="7" xfId="0" applyFont="1" applyBorder="1" applyAlignment="1" applyProtection="1">
      <alignment horizontal="center" vertical="center" wrapText="1"/>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0" fillId="0" borderId="0" xfId="0" applyAlignment="1">
      <alignment horizont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7" xfId="49"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3"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6"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80"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PercentStyle" xfId="50"/>
    <cellStyle name="DateTimeStyle" xfId="51"/>
    <cellStyle nam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3" sqref="A3:B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8" t="s">
        <v>0</v>
      </c>
    </row>
    <row r="2" ht="36" customHeight="1" spans="1:4">
      <c r="A2" s="45" t="s">
        <v>1</v>
      </c>
      <c r="B2" s="171"/>
      <c r="C2" s="171"/>
      <c r="D2" s="171"/>
    </row>
    <row r="3" ht="21" customHeight="1" spans="1:4">
      <c r="A3" s="97" t="str">
        <f>"单位名称："&amp;"中国共产党云南省委员会政法委员会（本级）"</f>
        <v>单位名称：中国共产党云南省委员会政法委员会（本级）</v>
      </c>
      <c r="B3" s="136"/>
      <c r="C3" s="136"/>
      <c r="D3" s="96"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7" t="s">
        <v>8</v>
      </c>
      <c r="B7" s="125">
        <v>86211205.01</v>
      </c>
      <c r="C7" s="23" t="str">
        <f>"一"&amp;"、"&amp;"一般公共服务支出"</f>
        <v>一、一般公共服务支出</v>
      </c>
      <c r="D7" s="125">
        <v>55393629.87</v>
      </c>
    </row>
    <row r="8" ht="25.4" customHeight="1" spans="1:4">
      <c r="A8" s="147" t="s">
        <v>9</v>
      </c>
      <c r="B8" s="125"/>
      <c r="C8" s="23" t="str">
        <f>"二"&amp;"、"&amp;"社会保障和就业支出"</f>
        <v>二、社会保障和就业支出</v>
      </c>
      <c r="D8" s="125">
        <v>3717668.11</v>
      </c>
    </row>
    <row r="9" ht="25.4" customHeight="1" spans="1:4">
      <c r="A9" s="147" t="s">
        <v>10</v>
      </c>
      <c r="B9" s="125"/>
      <c r="C9" s="23" t="str">
        <f>"三"&amp;"、"&amp;"卫生健康支出"</f>
        <v>三、卫生健康支出</v>
      </c>
      <c r="D9" s="125">
        <v>3734795.58</v>
      </c>
    </row>
    <row r="10" ht="25.4" customHeight="1" spans="1:4">
      <c r="A10" s="147" t="s">
        <v>11</v>
      </c>
      <c r="B10" s="91"/>
      <c r="C10" s="23" t="str">
        <f>"四"&amp;"、"&amp;"交通运输支出"</f>
        <v>四、交通运输支出</v>
      </c>
      <c r="D10" s="125">
        <v>21320000</v>
      </c>
    </row>
    <row r="11" ht="25.4" customHeight="1" spans="1:4">
      <c r="A11" s="147" t="s">
        <v>12</v>
      </c>
      <c r="B11" s="125">
        <v>100000</v>
      </c>
      <c r="C11" s="23" t="str">
        <f>"五"&amp;"、"&amp;"住房保障支出"</f>
        <v>五、住房保障支出</v>
      </c>
      <c r="D11" s="125">
        <v>3195612.01</v>
      </c>
    </row>
    <row r="12" ht="25.4" customHeight="1" spans="1:4">
      <c r="A12" s="147" t="s">
        <v>13</v>
      </c>
      <c r="B12" s="91"/>
      <c r="C12" s="23"/>
      <c r="D12" s="125"/>
    </row>
    <row r="13" ht="25.4" customHeight="1" spans="1:4">
      <c r="A13" s="147" t="s">
        <v>14</v>
      </c>
      <c r="B13" s="91"/>
      <c r="C13" s="23"/>
      <c r="D13" s="125"/>
    </row>
    <row r="14" ht="25.4" customHeight="1" spans="1:4">
      <c r="A14" s="147" t="s">
        <v>15</v>
      </c>
      <c r="B14" s="91">
        <v>100000</v>
      </c>
      <c r="C14" s="23"/>
      <c r="D14" s="125"/>
    </row>
    <row r="15" ht="25.4" customHeight="1" spans="1:4">
      <c r="A15" s="172" t="s">
        <v>16</v>
      </c>
      <c r="B15" s="91"/>
      <c r="C15" s="23"/>
      <c r="D15" s="125"/>
    </row>
    <row r="16" ht="25.4" customHeight="1" spans="1:4">
      <c r="A16" s="172" t="s">
        <v>17</v>
      </c>
      <c r="B16" s="125"/>
      <c r="C16" s="23"/>
      <c r="D16" s="125"/>
    </row>
    <row r="17" ht="25.4" customHeight="1" spans="1:4">
      <c r="A17" s="173" t="s">
        <v>18</v>
      </c>
      <c r="B17" s="143">
        <v>86311205.01</v>
      </c>
      <c r="C17" s="145" t="s">
        <v>19</v>
      </c>
      <c r="D17" s="143">
        <v>87361705.57</v>
      </c>
    </row>
    <row r="18" ht="25.4" customHeight="1" spans="1:4">
      <c r="A18" s="174" t="s">
        <v>20</v>
      </c>
      <c r="B18" s="143">
        <v>1050500.56</v>
      </c>
      <c r="C18" s="175" t="s">
        <v>21</v>
      </c>
      <c r="D18" s="176"/>
    </row>
    <row r="19" ht="25.4" customHeight="1" spans="1:4">
      <c r="A19" s="177" t="s">
        <v>22</v>
      </c>
      <c r="B19" s="125">
        <v>1050500.56</v>
      </c>
      <c r="C19" s="144" t="s">
        <v>22</v>
      </c>
      <c r="D19" s="91"/>
    </row>
    <row r="20" ht="25.4" customHeight="1" spans="1:4">
      <c r="A20" s="177" t="s">
        <v>23</v>
      </c>
      <c r="B20" s="125"/>
      <c r="C20" s="144" t="s">
        <v>23</v>
      </c>
      <c r="D20" s="91"/>
    </row>
    <row r="21" ht="25.4" customHeight="1" spans="1:4">
      <c r="A21" s="178" t="s">
        <v>24</v>
      </c>
      <c r="B21" s="143">
        <v>87361705.57</v>
      </c>
      <c r="C21" s="145" t="s">
        <v>25</v>
      </c>
      <c r="D21" s="139">
        <v>87361705.57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2" sqref="A2:S2"/>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9"/>
      <c r="J1" s="150"/>
      <c r="R1" s="2" t="s">
        <v>26</v>
      </c>
    </row>
    <row r="2" ht="36" customHeight="1" spans="1:19">
      <c r="A2" s="151" t="s">
        <v>27</v>
      </c>
      <c r="B2" s="27"/>
      <c r="C2" s="27"/>
      <c r="D2" s="27"/>
      <c r="E2" s="27"/>
      <c r="F2" s="27"/>
      <c r="G2" s="27"/>
      <c r="H2" s="27"/>
      <c r="I2" s="27"/>
      <c r="J2" s="46"/>
      <c r="K2" s="27"/>
      <c r="L2" s="27"/>
      <c r="M2" s="27"/>
      <c r="N2" s="27"/>
      <c r="O2" s="27"/>
      <c r="P2" s="27"/>
      <c r="Q2" s="27"/>
      <c r="R2" s="27"/>
      <c r="S2" s="27"/>
    </row>
    <row r="3" ht="20.25" customHeight="1" spans="1:19">
      <c r="A3" s="97" t="str">
        <f>"单位名称："&amp;"中国共产党云南省委员会政法委员会（本级）"</f>
        <v>单位名称：中国共产党云南省委员会政法委员会（本级）</v>
      </c>
      <c r="B3" s="6"/>
      <c r="C3" s="6"/>
      <c r="D3" s="6"/>
      <c r="E3" s="6"/>
      <c r="F3" s="6"/>
      <c r="G3" s="6"/>
      <c r="H3" s="6"/>
      <c r="I3" s="6"/>
      <c r="J3" s="152"/>
      <c r="K3" s="6"/>
      <c r="L3" s="6"/>
      <c r="M3" s="6"/>
      <c r="N3" s="7"/>
      <c r="O3" s="7"/>
      <c r="P3" s="7"/>
      <c r="Q3" s="7"/>
      <c r="R3" s="7" t="s">
        <v>2</v>
      </c>
      <c r="S3" s="7" t="s">
        <v>2</v>
      </c>
    </row>
    <row r="4" ht="18.75" customHeight="1" spans="1:19">
      <c r="A4" s="153" t="s">
        <v>28</v>
      </c>
      <c r="B4" s="154" t="s">
        <v>29</v>
      </c>
      <c r="C4" s="154" t="s">
        <v>30</v>
      </c>
      <c r="D4" s="155" t="s">
        <v>31</v>
      </c>
      <c r="E4" s="156"/>
      <c r="F4" s="156"/>
      <c r="G4" s="156"/>
      <c r="H4" s="156"/>
      <c r="I4" s="156"/>
      <c r="J4" s="157"/>
      <c r="K4" s="156"/>
      <c r="L4" s="156"/>
      <c r="M4" s="156"/>
      <c r="N4" s="158"/>
      <c r="O4" s="158" t="s">
        <v>20</v>
      </c>
      <c r="P4" s="158"/>
      <c r="Q4" s="158"/>
      <c r="R4" s="158"/>
      <c r="S4" s="158"/>
    </row>
    <row r="5" ht="18" customHeight="1" spans="1:19">
      <c r="A5" s="159"/>
      <c r="B5" s="160"/>
      <c r="C5" s="160"/>
      <c r="D5" s="160" t="s">
        <v>32</v>
      </c>
      <c r="E5" s="160" t="s">
        <v>33</v>
      </c>
      <c r="F5" s="160" t="s">
        <v>34</v>
      </c>
      <c r="G5" s="160" t="s">
        <v>35</v>
      </c>
      <c r="H5" s="160" t="s">
        <v>36</v>
      </c>
      <c r="I5" s="161" t="s">
        <v>37</v>
      </c>
      <c r="J5" s="162"/>
      <c r="K5" s="161" t="s">
        <v>38</v>
      </c>
      <c r="L5" s="161" t="s">
        <v>39</v>
      </c>
      <c r="M5" s="161" t="s">
        <v>40</v>
      </c>
      <c r="N5" s="163" t="s">
        <v>41</v>
      </c>
      <c r="O5" s="164" t="s">
        <v>32</v>
      </c>
      <c r="P5" s="164" t="s">
        <v>33</v>
      </c>
      <c r="Q5" s="164" t="s">
        <v>34</v>
      </c>
      <c r="R5" s="164" t="s">
        <v>35</v>
      </c>
      <c r="S5" s="164" t="s">
        <v>42</v>
      </c>
    </row>
    <row r="6" ht="29.25" customHeight="1" spans="1:19">
      <c r="A6" s="165"/>
      <c r="B6" s="166"/>
      <c r="C6" s="166"/>
      <c r="D6" s="166"/>
      <c r="E6" s="166"/>
      <c r="F6" s="166"/>
      <c r="G6" s="166"/>
      <c r="H6" s="166"/>
      <c r="I6" s="167" t="s">
        <v>32</v>
      </c>
      <c r="J6" s="167" t="s">
        <v>43</v>
      </c>
      <c r="K6" s="167" t="s">
        <v>38</v>
      </c>
      <c r="L6" s="167" t="s">
        <v>39</v>
      </c>
      <c r="M6" s="167" t="s">
        <v>40</v>
      </c>
      <c r="N6" s="167" t="s">
        <v>41</v>
      </c>
      <c r="O6" s="167"/>
      <c r="P6" s="167"/>
      <c r="Q6" s="167"/>
      <c r="R6" s="167"/>
      <c r="S6" s="167"/>
    </row>
    <row r="7" ht="16.5" customHeight="1" spans="1:19">
      <c r="A7" s="133">
        <v>1</v>
      </c>
      <c r="B7" s="19">
        <v>2</v>
      </c>
      <c r="C7" s="19">
        <v>3</v>
      </c>
      <c r="D7" s="19">
        <v>4</v>
      </c>
      <c r="E7" s="133">
        <v>5</v>
      </c>
      <c r="F7" s="19">
        <v>6</v>
      </c>
      <c r="G7" s="19">
        <v>7</v>
      </c>
      <c r="H7" s="133">
        <v>8</v>
      </c>
      <c r="I7" s="19">
        <v>9</v>
      </c>
      <c r="J7" s="29">
        <v>10</v>
      </c>
      <c r="K7" s="29">
        <v>11</v>
      </c>
      <c r="L7" s="168">
        <v>12</v>
      </c>
      <c r="M7" s="29">
        <v>13</v>
      </c>
      <c r="N7" s="29">
        <v>14</v>
      </c>
      <c r="O7" s="29">
        <v>15</v>
      </c>
      <c r="P7" s="29">
        <v>16</v>
      </c>
      <c r="Q7" s="29">
        <v>17</v>
      </c>
      <c r="R7" s="29">
        <v>18</v>
      </c>
      <c r="S7" s="29">
        <v>19</v>
      </c>
    </row>
    <row r="8" ht="31.4" customHeight="1" spans="1:19">
      <c r="A8" s="30" t="s">
        <v>44</v>
      </c>
      <c r="B8" s="30" t="s">
        <v>45</v>
      </c>
      <c r="C8" s="22">
        <v>87361705.57</v>
      </c>
      <c r="D8" s="125">
        <v>86311205.01</v>
      </c>
      <c r="E8" s="91">
        <v>86211205.01</v>
      </c>
      <c r="F8" s="91"/>
      <c r="G8" s="91"/>
      <c r="H8" s="91"/>
      <c r="I8" s="91">
        <v>100000</v>
      </c>
      <c r="J8" s="91"/>
      <c r="K8" s="91"/>
      <c r="L8" s="91">
        <v>100000</v>
      </c>
      <c r="M8" s="91"/>
      <c r="N8" s="91"/>
      <c r="O8" s="91">
        <v>1050500.56</v>
      </c>
      <c r="P8" s="91">
        <v>1050500.56</v>
      </c>
      <c r="Q8" s="91"/>
      <c r="R8" s="91"/>
      <c r="S8" s="91"/>
    </row>
    <row r="9" ht="16.5" customHeight="1" spans="1:19">
      <c r="A9" s="169" t="s">
        <v>30</v>
      </c>
      <c r="B9" s="170"/>
      <c r="C9" s="125">
        <v>87361705.57</v>
      </c>
      <c r="D9" s="125">
        <v>86311205.01</v>
      </c>
      <c r="E9" s="91">
        <v>86211205.01</v>
      </c>
      <c r="F9" s="91"/>
      <c r="G9" s="91"/>
      <c r="H9" s="91"/>
      <c r="I9" s="91">
        <v>100000</v>
      </c>
      <c r="J9" s="91"/>
      <c r="K9" s="91"/>
      <c r="L9" s="91">
        <v>100000</v>
      </c>
      <c r="M9" s="91"/>
      <c r="N9" s="91"/>
      <c r="O9" s="91">
        <v>1050500.56</v>
      </c>
      <c r="P9" s="91">
        <v>1050500.56</v>
      </c>
      <c r="Q9" s="91"/>
      <c r="R9" s="91"/>
      <c r="S9" s="91"/>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2"/>
  <sheetViews>
    <sheetView showZeros="0" workbookViewId="0">
      <selection activeCell="A3" sqref="$A3:$XFD3"/>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4" t="str">
        <f>"单位名称："&amp;"中国共产党云南省委员会政法委员会（本级）"</f>
        <v>单位名称：中国共产党云南省委员会政法委员会（本级）</v>
      </c>
      <c r="B3" s="105"/>
      <c r="C3" s="58"/>
      <c r="D3" s="58"/>
      <c r="E3" s="58"/>
      <c r="F3" s="58"/>
      <c r="G3" s="6"/>
      <c r="H3" s="58"/>
      <c r="I3" s="58"/>
      <c r="J3" s="6"/>
      <c r="K3" s="58"/>
      <c r="L3" s="58"/>
      <c r="M3" s="6"/>
      <c r="N3" s="6"/>
      <c r="O3" s="106" t="s">
        <v>2</v>
      </c>
    </row>
    <row r="4" ht="18.75" customHeight="1" spans="1:15">
      <c r="A4" s="9" t="s">
        <v>48</v>
      </c>
      <c r="B4" s="9" t="s">
        <v>49</v>
      </c>
      <c r="C4" s="15" t="s">
        <v>30</v>
      </c>
      <c r="D4" s="62" t="s">
        <v>33</v>
      </c>
      <c r="E4" s="62"/>
      <c r="F4" s="62"/>
      <c r="G4" s="148" t="s">
        <v>34</v>
      </c>
      <c r="H4" s="9" t="s">
        <v>35</v>
      </c>
      <c r="I4" s="9" t="s">
        <v>50</v>
      </c>
      <c r="J4" s="10" t="s">
        <v>51</v>
      </c>
      <c r="K4" s="76" t="s">
        <v>52</v>
      </c>
      <c r="L4" s="76" t="s">
        <v>53</v>
      </c>
      <c r="M4" s="76" t="s">
        <v>54</v>
      </c>
      <c r="N4" s="76" t="s">
        <v>55</v>
      </c>
      <c r="O4" s="79" t="s">
        <v>56</v>
      </c>
    </row>
    <row r="5" ht="30" customHeight="1" spans="1:15">
      <c r="A5" s="18"/>
      <c r="B5" s="18"/>
      <c r="C5" s="18"/>
      <c r="D5" s="62" t="s">
        <v>32</v>
      </c>
      <c r="E5" s="62" t="s">
        <v>57</v>
      </c>
      <c r="F5" s="62" t="s">
        <v>58</v>
      </c>
      <c r="G5" s="18"/>
      <c r="H5" s="18"/>
      <c r="I5" s="18"/>
      <c r="J5" s="62" t="s">
        <v>32</v>
      </c>
      <c r="K5" s="87" t="s">
        <v>52</v>
      </c>
      <c r="L5" s="87" t="s">
        <v>53</v>
      </c>
      <c r="M5" s="87" t="s">
        <v>54</v>
      </c>
      <c r="N5" s="87" t="s">
        <v>55</v>
      </c>
      <c r="O5" s="87"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5">
        <v>55393629.87</v>
      </c>
      <c r="D7" s="125">
        <v>55293629.87</v>
      </c>
      <c r="E7" s="125">
        <v>34085029.31</v>
      </c>
      <c r="F7" s="125">
        <v>21208600.56</v>
      </c>
      <c r="G7" s="91"/>
      <c r="H7" s="125"/>
      <c r="I7" s="125"/>
      <c r="J7" s="125">
        <v>100000</v>
      </c>
      <c r="K7" s="125"/>
      <c r="L7" s="125"/>
      <c r="M7" s="91">
        <v>100000</v>
      </c>
      <c r="N7" s="125"/>
      <c r="O7" s="125"/>
    </row>
    <row r="8" ht="20.25" customHeight="1" spans="1:15">
      <c r="A8" s="65" t="s">
        <v>61</v>
      </c>
      <c r="B8" s="65" t="s">
        <v>62</v>
      </c>
      <c r="C8" s="125">
        <v>55393629.87</v>
      </c>
      <c r="D8" s="125">
        <v>55293629.87</v>
      </c>
      <c r="E8" s="125">
        <v>34085029.31</v>
      </c>
      <c r="F8" s="125">
        <v>21208600.56</v>
      </c>
      <c r="G8" s="91"/>
      <c r="H8" s="125"/>
      <c r="I8" s="125"/>
      <c r="J8" s="125">
        <v>100000</v>
      </c>
      <c r="K8" s="125"/>
      <c r="L8" s="125"/>
      <c r="M8" s="91">
        <v>100000</v>
      </c>
      <c r="N8" s="125"/>
      <c r="O8" s="125"/>
    </row>
    <row r="9" ht="20.25" customHeight="1" spans="1:15">
      <c r="A9" s="66" t="s">
        <v>63</v>
      </c>
      <c r="B9" s="66" t="s">
        <v>64</v>
      </c>
      <c r="C9" s="125">
        <v>32011061.01</v>
      </c>
      <c r="D9" s="125">
        <v>32011061.01</v>
      </c>
      <c r="E9" s="125">
        <v>32011061.01</v>
      </c>
      <c r="F9" s="125"/>
      <c r="G9" s="91"/>
      <c r="H9" s="125"/>
      <c r="I9" s="125"/>
      <c r="J9" s="125"/>
      <c r="K9" s="125"/>
      <c r="L9" s="125"/>
      <c r="M9" s="91"/>
      <c r="N9" s="125"/>
      <c r="O9" s="125"/>
    </row>
    <row r="10" ht="20.25" customHeight="1" spans="1:15">
      <c r="A10" s="66" t="s">
        <v>65</v>
      </c>
      <c r="B10" s="66" t="s">
        <v>66</v>
      </c>
      <c r="C10" s="125">
        <v>583160.56</v>
      </c>
      <c r="D10" s="125">
        <v>583160.56</v>
      </c>
      <c r="E10" s="125"/>
      <c r="F10" s="125">
        <v>583160.56</v>
      </c>
      <c r="G10" s="91"/>
      <c r="H10" s="125"/>
      <c r="I10" s="125"/>
      <c r="J10" s="125"/>
      <c r="K10" s="125"/>
      <c r="L10" s="125"/>
      <c r="M10" s="91"/>
      <c r="N10" s="125"/>
      <c r="O10" s="125"/>
    </row>
    <row r="11" ht="20.25" customHeight="1" spans="1:15">
      <c r="A11" s="66" t="s">
        <v>67</v>
      </c>
      <c r="B11" s="66" t="s">
        <v>68</v>
      </c>
      <c r="C11" s="125">
        <v>2073968.3</v>
      </c>
      <c r="D11" s="125">
        <v>2073968.3</v>
      </c>
      <c r="E11" s="125">
        <v>2073968.3</v>
      </c>
      <c r="F11" s="125"/>
      <c r="G11" s="91"/>
      <c r="H11" s="125"/>
      <c r="I11" s="125"/>
      <c r="J11" s="125"/>
      <c r="K11" s="125"/>
      <c r="L11" s="125"/>
      <c r="M11" s="91"/>
      <c r="N11" s="125"/>
      <c r="O11" s="125"/>
    </row>
    <row r="12" ht="20.25" customHeight="1" spans="1:15">
      <c r="A12" s="66" t="s">
        <v>69</v>
      </c>
      <c r="B12" s="66" t="s">
        <v>62</v>
      </c>
      <c r="C12" s="125">
        <v>20725440</v>
      </c>
      <c r="D12" s="125">
        <v>20625440</v>
      </c>
      <c r="E12" s="125"/>
      <c r="F12" s="125">
        <v>20625440</v>
      </c>
      <c r="G12" s="91"/>
      <c r="H12" s="125"/>
      <c r="I12" s="125"/>
      <c r="J12" s="125">
        <v>100000</v>
      </c>
      <c r="K12" s="125"/>
      <c r="L12" s="125"/>
      <c r="M12" s="91">
        <v>100000</v>
      </c>
      <c r="N12" s="125"/>
      <c r="O12" s="125"/>
    </row>
    <row r="13" ht="20.25" customHeight="1" spans="1:15">
      <c r="A13" s="30" t="s">
        <v>70</v>
      </c>
      <c r="B13" s="30" t="s">
        <v>71</v>
      </c>
      <c r="C13" s="125">
        <v>3717668.11</v>
      </c>
      <c r="D13" s="125">
        <v>3717668.11</v>
      </c>
      <c r="E13" s="125">
        <v>3717668.11</v>
      </c>
      <c r="F13" s="125"/>
      <c r="G13" s="91"/>
      <c r="H13" s="125"/>
      <c r="I13" s="125"/>
      <c r="J13" s="125"/>
      <c r="K13" s="125"/>
      <c r="L13" s="125"/>
      <c r="M13" s="91"/>
      <c r="N13" s="125"/>
      <c r="O13" s="125"/>
    </row>
    <row r="14" ht="20.25" customHeight="1" spans="1:15">
      <c r="A14" s="65" t="s">
        <v>72</v>
      </c>
      <c r="B14" s="65" t="s">
        <v>73</v>
      </c>
      <c r="C14" s="125">
        <v>3663470.03</v>
      </c>
      <c r="D14" s="125">
        <v>3663470.03</v>
      </c>
      <c r="E14" s="125">
        <v>3663470.03</v>
      </c>
      <c r="F14" s="125"/>
      <c r="G14" s="91"/>
      <c r="H14" s="125"/>
      <c r="I14" s="125"/>
      <c r="J14" s="125"/>
      <c r="K14" s="125"/>
      <c r="L14" s="125"/>
      <c r="M14" s="91"/>
      <c r="N14" s="125"/>
      <c r="O14" s="125"/>
    </row>
    <row r="15" ht="20.25" customHeight="1" spans="1:15">
      <c r="A15" s="66" t="s">
        <v>74</v>
      </c>
      <c r="B15" s="66" t="s">
        <v>75</v>
      </c>
      <c r="C15" s="125">
        <v>22140</v>
      </c>
      <c r="D15" s="125">
        <v>22140</v>
      </c>
      <c r="E15" s="125">
        <v>22140</v>
      </c>
      <c r="F15" s="125"/>
      <c r="G15" s="91"/>
      <c r="H15" s="125"/>
      <c r="I15" s="125"/>
      <c r="J15" s="125"/>
      <c r="K15" s="125"/>
      <c r="L15" s="125"/>
      <c r="M15" s="91"/>
      <c r="N15" s="125"/>
      <c r="O15" s="125"/>
    </row>
    <row r="16" ht="20.25" customHeight="1" spans="1:15">
      <c r="A16" s="66" t="s">
        <v>76</v>
      </c>
      <c r="B16" s="66" t="s">
        <v>77</v>
      </c>
      <c r="C16" s="125">
        <v>1080</v>
      </c>
      <c r="D16" s="125">
        <v>1080</v>
      </c>
      <c r="E16" s="125">
        <v>1080</v>
      </c>
      <c r="F16" s="125"/>
      <c r="G16" s="91"/>
      <c r="H16" s="125"/>
      <c r="I16" s="125"/>
      <c r="J16" s="125"/>
      <c r="K16" s="125"/>
      <c r="L16" s="125"/>
      <c r="M16" s="91"/>
      <c r="N16" s="125"/>
      <c r="O16" s="125"/>
    </row>
    <row r="17" ht="20.25" customHeight="1" spans="1:15">
      <c r="A17" s="66" t="s">
        <v>78</v>
      </c>
      <c r="B17" s="66" t="s">
        <v>79</v>
      </c>
      <c r="C17" s="125">
        <v>3640250.03</v>
      </c>
      <c r="D17" s="125">
        <v>3640250.03</v>
      </c>
      <c r="E17" s="125">
        <v>3640250.03</v>
      </c>
      <c r="F17" s="125"/>
      <c r="G17" s="91"/>
      <c r="H17" s="125"/>
      <c r="I17" s="125"/>
      <c r="J17" s="125"/>
      <c r="K17" s="125"/>
      <c r="L17" s="125"/>
      <c r="M17" s="91"/>
      <c r="N17" s="125"/>
      <c r="O17" s="125"/>
    </row>
    <row r="18" ht="20.25" customHeight="1" spans="1:15">
      <c r="A18" s="65" t="s">
        <v>80</v>
      </c>
      <c r="B18" s="65" t="s">
        <v>81</v>
      </c>
      <c r="C18" s="125">
        <v>54198.08</v>
      </c>
      <c r="D18" s="125">
        <v>54198.08</v>
      </c>
      <c r="E18" s="125">
        <v>54198.08</v>
      </c>
      <c r="F18" s="125"/>
      <c r="G18" s="91"/>
      <c r="H18" s="125"/>
      <c r="I18" s="125"/>
      <c r="J18" s="125"/>
      <c r="K18" s="125"/>
      <c r="L18" s="125"/>
      <c r="M18" s="91"/>
      <c r="N18" s="125"/>
      <c r="O18" s="125"/>
    </row>
    <row r="19" ht="20.25" customHeight="1" spans="1:15">
      <c r="A19" s="66" t="s">
        <v>82</v>
      </c>
      <c r="B19" s="66" t="s">
        <v>81</v>
      </c>
      <c r="C19" s="125">
        <v>54198.08</v>
      </c>
      <c r="D19" s="125">
        <v>54198.08</v>
      </c>
      <c r="E19" s="125">
        <v>54198.08</v>
      </c>
      <c r="F19" s="125"/>
      <c r="G19" s="91"/>
      <c r="H19" s="125"/>
      <c r="I19" s="125"/>
      <c r="J19" s="125"/>
      <c r="K19" s="125"/>
      <c r="L19" s="125"/>
      <c r="M19" s="91"/>
      <c r="N19" s="125"/>
      <c r="O19" s="125"/>
    </row>
    <row r="20" ht="20.25" customHeight="1" spans="1:15">
      <c r="A20" s="30" t="s">
        <v>83</v>
      </c>
      <c r="B20" s="30" t="s">
        <v>84</v>
      </c>
      <c r="C20" s="125">
        <v>3734795.58</v>
      </c>
      <c r="D20" s="125">
        <v>3734795.58</v>
      </c>
      <c r="E20" s="125">
        <v>3734795.58</v>
      </c>
      <c r="F20" s="125"/>
      <c r="G20" s="91"/>
      <c r="H20" s="125"/>
      <c r="I20" s="125"/>
      <c r="J20" s="125"/>
      <c r="K20" s="125"/>
      <c r="L20" s="125"/>
      <c r="M20" s="91"/>
      <c r="N20" s="125"/>
      <c r="O20" s="125"/>
    </row>
    <row r="21" ht="20.25" customHeight="1" spans="1:15">
      <c r="A21" s="65" t="s">
        <v>85</v>
      </c>
      <c r="B21" s="65" t="s">
        <v>86</v>
      </c>
      <c r="C21" s="125">
        <v>3734795.58</v>
      </c>
      <c r="D21" s="125">
        <v>3734795.58</v>
      </c>
      <c r="E21" s="125">
        <v>3734795.58</v>
      </c>
      <c r="F21" s="125"/>
      <c r="G21" s="91"/>
      <c r="H21" s="125"/>
      <c r="I21" s="125"/>
      <c r="J21" s="125"/>
      <c r="K21" s="125"/>
      <c r="L21" s="125"/>
      <c r="M21" s="91"/>
      <c r="N21" s="125"/>
      <c r="O21" s="125"/>
    </row>
    <row r="22" ht="20.25" customHeight="1" spans="1:15">
      <c r="A22" s="66" t="s">
        <v>87</v>
      </c>
      <c r="B22" s="66" t="s">
        <v>88</v>
      </c>
      <c r="C22" s="125">
        <v>2103808.14</v>
      </c>
      <c r="D22" s="125">
        <v>2103808.14</v>
      </c>
      <c r="E22" s="125">
        <v>2103808.14</v>
      </c>
      <c r="F22" s="125"/>
      <c r="G22" s="91"/>
      <c r="H22" s="125"/>
      <c r="I22" s="125"/>
      <c r="J22" s="125"/>
      <c r="K22" s="125"/>
      <c r="L22" s="125"/>
      <c r="M22" s="91"/>
      <c r="N22" s="125"/>
      <c r="O22" s="125"/>
    </row>
    <row r="23" ht="20.25" customHeight="1" spans="1:15">
      <c r="A23" s="66" t="s">
        <v>89</v>
      </c>
      <c r="B23" s="66" t="s">
        <v>90</v>
      </c>
      <c r="C23" s="125">
        <v>171348.14</v>
      </c>
      <c r="D23" s="125">
        <v>171348.14</v>
      </c>
      <c r="E23" s="125">
        <v>171348.14</v>
      </c>
      <c r="F23" s="125"/>
      <c r="G23" s="91"/>
      <c r="H23" s="125"/>
      <c r="I23" s="125"/>
      <c r="J23" s="125"/>
      <c r="K23" s="125"/>
      <c r="L23" s="125"/>
      <c r="M23" s="91"/>
      <c r="N23" s="125"/>
      <c r="O23" s="125"/>
    </row>
    <row r="24" ht="20.25" customHeight="1" spans="1:15">
      <c r="A24" s="66" t="s">
        <v>91</v>
      </c>
      <c r="B24" s="66" t="s">
        <v>92</v>
      </c>
      <c r="C24" s="125">
        <v>1385519.8</v>
      </c>
      <c r="D24" s="125">
        <v>1385519.8</v>
      </c>
      <c r="E24" s="125">
        <v>1385519.8</v>
      </c>
      <c r="F24" s="125"/>
      <c r="G24" s="91"/>
      <c r="H24" s="125"/>
      <c r="I24" s="125"/>
      <c r="J24" s="125"/>
      <c r="K24" s="125"/>
      <c r="L24" s="125"/>
      <c r="M24" s="91"/>
      <c r="N24" s="125"/>
      <c r="O24" s="125"/>
    </row>
    <row r="25" ht="20.25" customHeight="1" spans="1:15">
      <c r="A25" s="66" t="s">
        <v>93</v>
      </c>
      <c r="B25" s="66" t="s">
        <v>94</v>
      </c>
      <c r="C25" s="125">
        <v>74119.5</v>
      </c>
      <c r="D25" s="125">
        <v>74119.5</v>
      </c>
      <c r="E25" s="125">
        <v>74119.5</v>
      </c>
      <c r="F25" s="125"/>
      <c r="G25" s="91"/>
      <c r="H25" s="125"/>
      <c r="I25" s="125"/>
      <c r="J25" s="125"/>
      <c r="K25" s="125"/>
      <c r="L25" s="125"/>
      <c r="M25" s="91"/>
      <c r="N25" s="125"/>
      <c r="O25" s="125"/>
    </row>
    <row r="26" ht="20.25" customHeight="1" spans="1:15">
      <c r="A26" s="30" t="s">
        <v>95</v>
      </c>
      <c r="B26" s="30" t="s">
        <v>96</v>
      </c>
      <c r="C26" s="125">
        <v>21320000</v>
      </c>
      <c r="D26" s="125">
        <v>21320000</v>
      </c>
      <c r="E26" s="125"/>
      <c r="F26" s="125">
        <v>21320000</v>
      </c>
      <c r="G26" s="91"/>
      <c r="H26" s="125"/>
      <c r="I26" s="125"/>
      <c r="J26" s="125"/>
      <c r="K26" s="125"/>
      <c r="L26" s="125"/>
      <c r="M26" s="91"/>
      <c r="N26" s="125"/>
      <c r="O26" s="125"/>
    </row>
    <row r="27" ht="20.25" customHeight="1" spans="1:15">
      <c r="A27" s="65" t="s">
        <v>97</v>
      </c>
      <c r="B27" s="65" t="s">
        <v>98</v>
      </c>
      <c r="C27" s="125">
        <v>21320000</v>
      </c>
      <c r="D27" s="125">
        <v>21320000</v>
      </c>
      <c r="E27" s="125"/>
      <c r="F27" s="125">
        <v>21320000</v>
      </c>
      <c r="G27" s="91"/>
      <c r="H27" s="125"/>
      <c r="I27" s="125"/>
      <c r="J27" s="125"/>
      <c r="K27" s="125"/>
      <c r="L27" s="125"/>
      <c r="M27" s="91"/>
      <c r="N27" s="125"/>
      <c r="O27" s="125"/>
    </row>
    <row r="28" ht="20.25" customHeight="1" spans="1:15">
      <c r="A28" s="66" t="s">
        <v>99</v>
      </c>
      <c r="B28" s="66" t="s">
        <v>100</v>
      </c>
      <c r="C28" s="125">
        <v>21320000</v>
      </c>
      <c r="D28" s="125">
        <v>21320000</v>
      </c>
      <c r="E28" s="125"/>
      <c r="F28" s="125">
        <v>21320000</v>
      </c>
      <c r="G28" s="91"/>
      <c r="H28" s="125"/>
      <c r="I28" s="125"/>
      <c r="J28" s="125"/>
      <c r="K28" s="125"/>
      <c r="L28" s="125"/>
      <c r="M28" s="91"/>
      <c r="N28" s="125"/>
      <c r="O28" s="125"/>
    </row>
    <row r="29" ht="20.25" customHeight="1" spans="1:15">
      <c r="A29" s="30" t="s">
        <v>101</v>
      </c>
      <c r="B29" s="30" t="s">
        <v>102</v>
      </c>
      <c r="C29" s="125">
        <v>3195612.01</v>
      </c>
      <c r="D29" s="125">
        <v>3195612.01</v>
      </c>
      <c r="E29" s="125">
        <v>3195612.01</v>
      </c>
      <c r="F29" s="125"/>
      <c r="G29" s="91"/>
      <c r="H29" s="125"/>
      <c r="I29" s="125"/>
      <c r="J29" s="125"/>
      <c r="K29" s="125"/>
      <c r="L29" s="125"/>
      <c r="M29" s="91"/>
      <c r="N29" s="125"/>
      <c r="O29" s="125"/>
    </row>
    <row r="30" ht="20.25" customHeight="1" spans="1:15">
      <c r="A30" s="65" t="s">
        <v>103</v>
      </c>
      <c r="B30" s="65" t="s">
        <v>104</v>
      </c>
      <c r="C30" s="125">
        <v>3195612.01</v>
      </c>
      <c r="D30" s="125">
        <v>3195612.01</v>
      </c>
      <c r="E30" s="125">
        <v>3195612.01</v>
      </c>
      <c r="F30" s="125"/>
      <c r="G30" s="91"/>
      <c r="H30" s="125"/>
      <c r="I30" s="125"/>
      <c r="J30" s="125"/>
      <c r="K30" s="125"/>
      <c r="L30" s="125"/>
      <c r="M30" s="91"/>
      <c r="N30" s="125"/>
      <c r="O30" s="125"/>
    </row>
    <row r="31" ht="20.25" customHeight="1" spans="1:15">
      <c r="A31" s="66" t="s">
        <v>105</v>
      </c>
      <c r="B31" s="66" t="s">
        <v>106</v>
      </c>
      <c r="C31" s="125">
        <v>3195612.01</v>
      </c>
      <c r="D31" s="125">
        <v>3195612.01</v>
      </c>
      <c r="E31" s="125">
        <v>3195612.01</v>
      </c>
      <c r="F31" s="125"/>
      <c r="G31" s="91"/>
      <c r="H31" s="125"/>
      <c r="I31" s="125"/>
      <c r="J31" s="125"/>
      <c r="K31" s="125"/>
      <c r="L31" s="125"/>
      <c r="M31" s="91"/>
      <c r="N31" s="125"/>
      <c r="O31" s="125"/>
    </row>
    <row r="32" ht="17.25" customHeight="1" spans="1:15">
      <c r="A32" s="107" t="s">
        <v>107</v>
      </c>
      <c r="B32" s="108" t="s">
        <v>107</v>
      </c>
      <c r="C32" s="125">
        <v>87361705.57</v>
      </c>
      <c r="D32" s="125">
        <v>87261705.57</v>
      </c>
      <c r="E32" s="125">
        <v>44733105.01</v>
      </c>
      <c r="F32" s="125">
        <v>42528600.56</v>
      </c>
      <c r="G32" s="91"/>
      <c r="H32" s="125"/>
      <c r="I32" s="125"/>
      <c r="J32" s="125">
        <v>100000</v>
      </c>
      <c r="K32" s="125"/>
      <c r="L32" s="125"/>
      <c r="M32" s="91">
        <v>100000</v>
      </c>
      <c r="N32" s="125"/>
      <c r="O32" s="125"/>
    </row>
  </sheetData>
  <mergeCells count="11">
    <mergeCell ref="A2:O2"/>
    <mergeCell ref="A3:L3"/>
    <mergeCell ref="D4:F4"/>
    <mergeCell ref="J4:O4"/>
    <mergeCell ref="A32:B32"/>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2" sqref="A2:D2"/>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6" t="s">
        <v>108</v>
      </c>
    </row>
    <row r="2" ht="31.5" customHeight="1" spans="1:4">
      <c r="A2" s="45" t="s">
        <v>109</v>
      </c>
      <c r="B2" s="135"/>
      <c r="C2" s="135"/>
      <c r="D2" s="135"/>
    </row>
    <row r="3" ht="17.25" customHeight="1" spans="1:4">
      <c r="A3" s="4" t="str">
        <f>"单位名称："&amp;"中国共产党云南省委员会政法委员会（本级）"</f>
        <v>单位名称：中国共产党云南省委员会政法委员会（本级）</v>
      </c>
      <c r="B3" s="136"/>
      <c r="C3" s="136"/>
      <c r="D3" s="98" t="s">
        <v>2</v>
      </c>
    </row>
    <row r="4" ht="24.65" customHeight="1" spans="1:4">
      <c r="A4" s="10" t="s">
        <v>3</v>
      </c>
      <c r="B4" s="12"/>
      <c r="C4" s="10" t="s">
        <v>4</v>
      </c>
      <c r="D4" s="12"/>
    </row>
    <row r="5" ht="15.65" customHeight="1" spans="1:4">
      <c r="A5" s="15" t="s">
        <v>5</v>
      </c>
      <c r="B5" s="137" t="s">
        <v>6</v>
      </c>
      <c r="C5" s="15" t="s">
        <v>110</v>
      </c>
      <c r="D5" s="137" t="s">
        <v>6</v>
      </c>
    </row>
    <row r="6" ht="14.15" customHeight="1" spans="1:4">
      <c r="A6" s="18"/>
      <c r="B6" s="17"/>
      <c r="C6" s="18"/>
      <c r="D6" s="17"/>
    </row>
    <row r="7" ht="29.15" customHeight="1" spans="1:4">
      <c r="A7" s="138" t="s">
        <v>111</v>
      </c>
      <c r="B7" s="139">
        <v>86211205.01</v>
      </c>
      <c r="C7" s="140" t="s">
        <v>112</v>
      </c>
      <c r="D7" s="139">
        <v>87261705.57</v>
      </c>
    </row>
    <row r="8" ht="29.15" customHeight="1" spans="1:4">
      <c r="A8" s="141" t="s">
        <v>113</v>
      </c>
      <c r="B8" s="91">
        <v>86211205.01</v>
      </c>
      <c r="C8" s="23" t="str">
        <f>"（一）"&amp;"一般公共服务支出"</f>
        <v>（一）一般公共服务支出</v>
      </c>
      <c r="D8" s="91">
        <v>55293629.87</v>
      </c>
    </row>
    <row r="9" ht="29.15" customHeight="1" spans="1:4">
      <c r="A9" s="141" t="s">
        <v>114</v>
      </c>
      <c r="B9" s="91"/>
      <c r="C9" s="23" t="str">
        <f>"（二）"&amp;"社会保障和就业支出"</f>
        <v>（二）社会保障和就业支出</v>
      </c>
      <c r="D9" s="91">
        <v>3717668.11</v>
      </c>
    </row>
    <row r="10" ht="29.15" customHeight="1" spans="1:4">
      <c r="A10" s="141" t="s">
        <v>115</v>
      </c>
      <c r="B10" s="91"/>
      <c r="C10" s="23" t="str">
        <f>"（三）"&amp;"卫生健康支出"</f>
        <v>（三）卫生健康支出</v>
      </c>
      <c r="D10" s="91">
        <v>3734795.58</v>
      </c>
    </row>
    <row r="11" ht="29.15" customHeight="1" spans="1:4">
      <c r="A11" s="142" t="s">
        <v>116</v>
      </c>
      <c r="B11" s="143">
        <v>1050500.56</v>
      </c>
      <c r="C11" s="23" t="str">
        <f>"（四）"&amp;"交通运输支出"</f>
        <v>（四）交通运输支出</v>
      </c>
      <c r="D11" s="91">
        <v>21320000</v>
      </c>
    </row>
    <row r="12" ht="29.15" customHeight="1" spans="1:4">
      <c r="A12" s="141" t="s">
        <v>113</v>
      </c>
      <c r="B12" s="125">
        <v>1050500.56</v>
      </c>
      <c r="C12" s="23" t="str">
        <f>"（五）"&amp;"住房保障支出"</f>
        <v>（五）住房保障支出</v>
      </c>
      <c r="D12" s="91">
        <v>3195612.01</v>
      </c>
    </row>
    <row r="13" ht="29.15" customHeight="1" spans="1:4">
      <c r="A13" s="144" t="s">
        <v>114</v>
      </c>
      <c r="B13" s="125"/>
      <c r="C13" s="145"/>
      <c r="D13" s="143"/>
    </row>
    <row r="14" ht="29.15" customHeight="1" spans="1:4">
      <c r="A14" s="144" t="s">
        <v>115</v>
      </c>
      <c r="B14" s="143"/>
      <c r="C14" s="145"/>
      <c r="D14" s="143"/>
    </row>
    <row r="15" ht="29.15" customHeight="1" spans="1:4">
      <c r="A15" s="146"/>
      <c r="B15" s="143"/>
      <c r="C15" s="147" t="s">
        <v>117</v>
      </c>
      <c r="D15" s="143"/>
    </row>
    <row r="16" ht="29.15" customHeight="1" spans="1:4">
      <c r="A16" s="146" t="s">
        <v>118</v>
      </c>
      <c r="B16" s="143">
        <v>87261705.57</v>
      </c>
      <c r="C16" s="145" t="s">
        <v>25</v>
      </c>
      <c r="D16" s="143">
        <v>87261705.57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2"/>
  <sheetViews>
    <sheetView showZeros="0" workbookViewId="0">
      <selection activeCell="D16" sqref="D16"/>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2"/>
      <c r="F1" s="55"/>
      <c r="G1" s="55" t="s">
        <v>119</v>
      </c>
    </row>
    <row r="2" ht="39" customHeight="1" spans="1:7">
      <c r="A2" s="3" t="s">
        <v>120</v>
      </c>
      <c r="B2" s="3"/>
      <c r="C2" s="3"/>
      <c r="D2" s="3"/>
      <c r="E2" s="3"/>
      <c r="F2" s="3"/>
      <c r="G2" s="3"/>
    </row>
    <row r="3" ht="18" customHeight="1" spans="1:7">
      <c r="A3" s="4" t="str">
        <f>"单位名称："&amp;"中国共产党云南省委员会政法委员会（本级）"</f>
        <v>单位名称：中国共产党云南省委员会政法委员会（本级）</v>
      </c>
      <c r="F3" s="106"/>
      <c r="G3" s="106" t="s">
        <v>2</v>
      </c>
    </row>
    <row r="4" ht="20.25" customHeight="1" spans="1:7">
      <c r="A4" s="127" t="s">
        <v>121</v>
      </c>
      <c r="B4" s="128"/>
      <c r="C4" s="129" t="s">
        <v>30</v>
      </c>
      <c r="D4" s="11" t="s">
        <v>57</v>
      </c>
      <c r="E4" s="11"/>
      <c r="F4" s="12"/>
      <c r="G4" s="129" t="s">
        <v>58</v>
      </c>
    </row>
    <row r="5" ht="20.25" customHeight="1" spans="1:7">
      <c r="A5" s="130" t="s">
        <v>48</v>
      </c>
      <c r="B5" s="131" t="s">
        <v>49</v>
      </c>
      <c r="C5" s="99"/>
      <c r="D5" s="99" t="s">
        <v>32</v>
      </c>
      <c r="E5" s="99" t="s">
        <v>122</v>
      </c>
      <c r="F5" s="99" t="s">
        <v>123</v>
      </c>
      <c r="G5" s="99"/>
    </row>
    <row r="6" ht="13.5" customHeight="1" spans="1:7">
      <c r="A6" s="132" t="s">
        <v>124</v>
      </c>
      <c r="B6" s="132" t="s">
        <v>125</v>
      </c>
      <c r="C6" s="132" t="s">
        <v>126</v>
      </c>
      <c r="D6" s="62"/>
      <c r="E6" s="132" t="s">
        <v>127</v>
      </c>
      <c r="F6" s="132" t="s">
        <v>128</v>
      </c>
      <c r="G6" s="132" t="s">
        <v>129</v>
      </c>
    </row>
    <row r="7" ht="18" customHeight="1" spans="1:7">
      <c r="A7" s="30" t="s">
        <v>59</v>
      </c>
      <c r="B7" s="30" t="s">
        <v>60</v>
      </c>
      <c r="C7" s="22">
        <v>54243129.31</v>
      </c>
      <c r="D7" s="22">
        <v>34085029.31</v>
      </c>
      <c r="E7" s="22">
        <v>26573351.2</v>
      </c>
      <c r="F7" s="22">
        <v>7511678.11</v>
      </c>
      <c r="G7" s="22">
        <v>20158100</v>
      </c>
    </row>
    <row r="8" ht="18" customHeight="1" spans="1:7">
      <c r="A8" s="30" t="s">
        <v>61</v>
      </c>
      <c r="B8" s="65" t="s">
        <v>62</v>
      </c>
      <c r="C8" s="22">
        <v>54243129.31</v>
      </c>
      <c r="D8" s="22">
        <v>34085029.31</v>
      </c>
      <c r="E8" s="22">
        <v>26573351.2</v>
      </c>
      <c r="F8" s="22">
        <v>7511678.11</v>
      </c>
      <c r="G8" s="22">
        <v>20158100</v>
      </c>
    </row>
    <row r="9" ht="18" customHeight="1" spans="1:7">
      <c r="A9" s="30" t="s">
        <v>63</v>
      </c>
      <c r="B9" s="66" t="s">
        <v>64</v>
      </c>
      <c r="C9" s="22">
        <v>32011061.01</v>
      </c>
      <c r="D9" s="22">
        <v>32011061.01</v>
      </c>
      <c r="E9" s="22">
        <v>24671464.2</v>
      </c>
      <c r="F9" s="22">
        <v>7339596.81</v>
      </c>
      <c r="G9" s="22"/>
    </row>
    <row r="10" ht="18" customHeight="1" spans="1:7">
      <c r="A10" s="30" t="s">
        <v>65</v>
      </c>
      <c r="B10" s="66" t="s">
        <v>66</v>
      </c>
      <c r="C10" s="22">
        <v>403400</v>
      </c>
      <c r="D10" s="22"/>
      <c r="E10" s="22"/>
      <c r="F10" s="22"/>
      <c r="G10" s="22">
        <v>403400</v>
      </c>
    </row>
    <row r="11" ht="18" customHeight="1" spans="1:7">
      <c r="A11" s="30" t="s">
        <v>67</v>
      </c>
      <c r="B11" s="66" t="s">
        <v>68</v>
      </c>
      <c r="C11" s="22">
        <v>2073968.3</v>
      </c>
      <c r="D11" s="22">
        <v>2073968.3</v>
      </c>
      <c r="E11" s="22">
        <v>1901887</v>
      </c>
      <c r="F11" s="22">
        <v>172081.3</v>
      </c>
      <c r="G11" s="22"/>
    </row>
    <row r="12" ht="18" customHeight="1" spans="1:7">
      <c r="A12" s="30" t="s">
        <v>69</v>
      </c>
      <c r="B12" s="66" t="s">
        <v>62</v>
      </c>
      <c r="C12" s="22">
        <v>19754700</v>
      </c>
      <c r="D12" s="22"/>
      <c r="E12" s="22"/>
      <c r="F12" s="22"/>
      <c r="G12" s="22">
        <v>19754700</v>
      </c>
    </row>
    <row r="13" ht="18" customHeight="1" spans="1:7">
      <c r="A13" s="30" t="s">
        <v>70</v>
      </c>
      <c r="B13" s="30" t="s">
        <v>71</v>
      </c>
      <c r="C13" s="22">
        <v>3717668.11</v>
      </c>
      <c r="D13" s="22">
        <v>3717668.11</v>
      </c>
      <c r="E13" s="22">
        <v>3694448.11</v>
      </c>
      <c r="F13" s="22">
        <v>23220</v>
      </c>
      <c r="G13" s="22"/>
    </row>
    <row r="14" ht="18" customHeight="1" spans="1:7">
      <c r="A14" s="30" t="s">
        <v>72</v>
      </c>
      <c r="B14" s="65" t="s">
        <v>73</v>
      </c>
      <c r="C14" s="22">
        <v>3663470.03</v>
      </c>
      <c r="D14" s="22">
        <v>3663470.03</v>
      </c>
      <c r="E14" s="22">
        <v>3640250.03</v>
      </c>
      <c r="F14" s="22">
        <v>23220</v>
      </c>
      <c r="G14" s="22"/>
    </row>
    <row r="15" ht="18" customHeight="1" spans="1:7">
      <c r="A15" s="30" t="s">
        <v>74</v>
      </c>
      <c r="B15" s="66" t="s">
        <v>75</v>
      </c>
      <c r="C15" s="22">
        <v>22140</v>
      </c>
      <c r="D15" s="22">
        <v>22140</v>
      </c>
      <c r="E15" s="22"/>
      <c r="F15" s="22">
        <v>22140</v>
      </c>
      <c r="G15" s="22"/>
    </row>
    <row r="16" ht="18" customHeight="1" spans="1:7">
      <c r="A16" s="30" t="s">
        <v>76</v>
      </c>
      <c r="B16" s="66" t="s">
        <v>77</v>
      </c>
      <c r="C16" s="22">
        <v>1080</v>
      </c>
      <c r="D16" s="22">
        <v>1080</v>
      </c>
      <c r="E16" s="22"/>
      <c r="F16" s="22">
        <v>1080</v>
      </c>
      <c r="G16" s="22"/>
    </row>
    <row r="17" ht="18" customHeight="1" spans="1:7">
      <c r="A17" s="30" t="s">
        <v>78</v>
      </c>
      <c r="B17" s="66" t="s">
        <v>79</v>
      </c>
      <c r="C17" s="22">
        <v>3640250.03</v>
      </c>
      <c r="D17" s="22">
        <v>3640250.03</v>
      </c>
      <c r="E17" s="22">
        <v>3640250.03</v>
      </c>
      <c r="F17" s="22"/>
      <c r="G17" s="22"/>
    </row>
    <row r="18" ht="18" customHeight="1" spans="1:7">
      <c r="A18" s="30" t="s">
        <v>80</v>
      </c>
      <c r="B18" s="65" t="s">
        <v>81</v>
      </c>
      <c r="C18" s="22">
        <v>54198.08</v>
      </c>
      <c r="D18" s="22">
        <v>54198.08</v>
      </c>
      <c r="E18" s="22">
        <v>54198.08</v>
      </c>
      <c r="F18" s="22"/>
      <c r="G18" s="22"/>
    </row>
    <row r="19" ht="18" customHeight="1" spans="1:7">
      <c r="A19" s="30" t="s">
        <v>82</v>
      </c>
      <c r="B19" s="66" t="s">
        <v>81</v>
      </c>
      <c r="C19" s="22">
        <v>54198.08</v>
      </c>
      <c r="D19" s="22">
        <v>54198.08</v>
      </c>
      <c r="E19" s="22">
        <v>54198.08</v>
      </c>
      <c r="F19" s="22"/>
      <c r="G19" s="22"/>
    </row>
    <row r="20" ht="18" customHeight="1" spans="1:7">
      <c r="A20" s="30" t="s">
        <v>83</v>
      </c>
      <c r="B20" s="30" t="s">
        <v>84</v>
      </c>
      <c r="C20" s="22">
        <v>3734795.58</v>
      </c>
      <c r="D20" s="22">
        <v>3734795.58</v>
      </c>
      <c r="E20" s="22">
        <v>3734795.58</v>
      </c>
      <c r="F20" s="22"/>
      <c r="G20" s="22"/>
    </row>
    <row r="21" ht="18" customHeight="1" spans="1:7">
      <c r="A21" s="30" t="s">
        <v>85</v>
      </c>
      <c r="B21" s="65" t="s">
        <v>86</v>
      </c>
      <c r="C21" s="22">
        <v>3734795.58</v>
      </c>
      <c r="D21" s="22">
        <v>3734795.58</v>
      </c>
      <c r="E21" s="22">
        <v>3734795.58</v>
      </c>
      <c r="F21" s="22"/>
      <c r="G21" s="22"/>
    </row>
    <row r="22" ht="18" customHeight="1" spans="1:7">
      <c r="A22" s="30" t="s">
        <v>87</v>
      </c>
      <c r="B22" s="66" t="s">
        <v>88</v>
      </c>
      <c r="C22" s="22">
        <v>2103808.14</v>
      </c>
      <c r="D22" s="22">
        <v>2103808.14</v>
      </c>
      <c r="E22" s="22">
        <v>2103808.14</v>
      </c>
      <c r="F22" s="22"/>
      <c r="G22" s="22"/>
    </row>
    <row r="23" ht="18" customHeight="1" spans="1:7">
      <c r="A23" s="30" t="s">
        <v>89</v>
      </c>
      <c r="B23" s="66" t="s">
        <v>90</v>
      </c>
      <c r="C23" s="22">
        <v>171348.14</v>
      </c>
      <c r="D23" s="22">
        <v>171348.14</v>
      </c>
      <c r="E23" s="22">
        <v>171348.14</v>
      </c>
      <c r="F23" s="22"/>
      <c r="G23" s="22"/>
    </row>
    <row r="24" ht="18" customHeight="1" spans="1:7">
      <c r="A24" s="30" t="s">
        <v>91</v>
      </c>
      <c r="B24" s="66" t="s">
        <v>92</v>
      </c>
      <c r="C24" s="22">
        <v>1385519.8</v>
      </c>
      <c r="D24" s="22">
        <v>1385519.8</v>
      </c>
      <c r="E24" s="22">
        <v>1385519.8</v>
      </c>
      <c r="F24" s="22"/>
      <c r="G24" s="22"/>
    </row>
    <row r="25" ht="18" customHeight="1" spans="1:7">
      <c r="A25" s="30" t="s">
        <v>93</v>
      </c>
      <c r="B25" s="66" t="s">
        <v>94</v>
      </c>
      <c r="C25" s="22">
        <v>74119.5</v>
      </c>
      <c r="D25" s="22">
        <v>74119.5</v>
      </c>
      <c r="E25" s="22">
        <v>74119.5</v>
      </c>
      <c r="F25" s="22"/>
      <c r="G25" s="22"/>
    </row>
    <row r="26" ht="18" customHeight="1" spans="1:7">
      <c r="A26" s="30" t="s">
        <v>95</v>
      </c>
      <c r="B26" s="30" t="s">
        <v>96</v>
      </c>
      <c r="C26" s="22">
        <v>21320000</v>
      </c>
      <c r="D26" s="22"/>
      <c r="E26" s="22"/>
      <c r="F26" s="22"/>
      <c r="G26" s="22">
        <v>21320000</v>
      </c>
    </row>
    <row r="27" ht="18" customHeight="1" spans="1:7">
      <c r="A27" s="30" t="s">
        <v>97</v>
      </c>
      <c r="B27" s="65" t="s">
        <v>98</v>
      </c>
      <c r="C27" s="22">
        <v>21320000</v>
      </c>
      <c r="D27" s="22"/>
      <c r="E27" s="22"/>
      <c r="F27" s="22"/>
      <c r="G27" s="22">
        <v>21320000</v>
      </c>
    </row>
    <row r="28" ht="18" customHeight="1" spans="1:7">
      <c r="A28" s="30" t="s">
        <v>99</v>
      </c>
      <c r="B28" s="66" t="s">
        <v>100</v>
      </c>
      <c r="C28" s="22">
        <v>21320000</v>
      </c>
      <c r="D28" s="22"/>
      <c r="E28" s="22"/>
      <c r="F28" s="22"/>
      <c r="G28" s="22">
        <v>21320000</v>
      </c>
    </row>
    <row r="29" ht="18" customHeight="1" spans="1:7">
      <c r="A29" s="30" t="s">
        <v>101</v>
      </c>
      <c r="B29" s="30" t="s">
        <v>102</v>
      </c>
      <c r="C29" s="22">
        <v>3195612.01</v>
      </c>
      <c r="D29" s="22">
        <v>3195612.01</v>
      </c>
      <c r="E29" s="22">
        <v>3195612.01</v>
      </c>
      <c r="F29" s="22"/>
      <c r="G29" s="22"/>
    </row>
    <row r="30" ht="18" customHeight="1" spans="1:7">
      <c r="A30" s="30" t="s">
        <v>103</v>
      </c>
      <c r="B30" s="65" t="s">
        <v>104</v>
      </c>
      <c r="C30" s="22">
        <v>3195612.01</v>
      </c>
      <c r="D30" s="22">
        <v>3195612.01</v>
      </c>
      <c r="E30" s="22">
        <v>3195612.01</v>
      </c>
      <c r="F30" s="22"/>
      <c r="G30" s="22"/>
    </row>
    <row r="31" ht="18" customHeight="1" spans="1:7">
      <c r="A31" s="30" t="s">
        <v>105</v>
      </c>
      <c r="B31" s="66" t="s">
        <v>106</v>
      </c>
      <c r="C31" s="22">
        <v>3195612.01</v>
      </c>
      <c r="D31" s="22">
        <v>3195612.01</v>
      </c>
      <c r="E31" s="22">
        <v>3195612.01</v>
      </c>
      <c r="F31" s="22"/>
      <c r="G31" s="22"/>
    </row>
    <row r="32" ht="18" customHeight="1" spans="1:7">
      <c r="A32" s="133" t="s">
        <v>107</v>
      </c>
      <c r="B32" s="134" t="s">
        <v>107</v>
      </c>
      <c r="C32" s="22">
        <v>86211205.01</v>
      </c>
      <c r="D32" s="22">
        <v>44733105.01</v>
      </c>
      <c r="E32" s="22">
        <v>37198206.9</v>
      </c>
      <c r="F32" s="22">
        <v>7534898.11</v>
      </c>
      <c r="G32" s="22">
        <v>41478100</v>
      </c>
    </row>
  </sheetData>
  <mergeCells count="7">
    <mergeCell ref="A2:G2"/>
    <mergeCell ref="A3:E3"/>
    <mergeCell ref="A4:B4"/>
    <mergeCell ref="D4:F4"/>
    <mergeCell ref="A32:B32"/>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B18" sqref="B18"/>
    </sheetView>
  </sheetViews>
  <sheetFormatPr defaultColWidth="9.14166666666667" defaultRowHeight="14.25" customHeight="1" outlineLevelRow="6" outlineLevelCol="5"/>
  <cols>
    <col min="1" max="1" width="27.425" customWidth="1"/>
    <col min="2" max="6" width="31.175" customWidth="1"/>
  </cols>
  <sheetData>
    <row r="1" ht="12" customHeight="1" spans="1:6">
      <c r="A1" s="121"/>
      <c r="B1" s="121"/>
      <c r="C1" s="60"/>
      <c r="F1" s="59" t="s">
        <v>130</v>
      </c>
    </row>
    <row r="2" ht="25.5" customHeight="1" spans="1:6">
      <c r="A2" s="122" t="s">
        <v>131</v>
      </c>
      <c r="B2" s="122"/>
      <c r="C2" s="122"/>
      <c r="D2" s="122"/>
      <c r="E2" s="122"/>
      <c r="F2" s="122"/>
    </row>
    <row r="3" ht="15.75" customHeight="1" spans="1:6">
      <c r="A3" s="4" t="str">
        <f>"单位名称："&amp;"中国共产党云南省委员会政法委员会（本级）"</f>
        <v>单位名称：中国共产党云南省委员会政法委员会（本级）</v>
      </c>
      <c r="B3" s="121"/>
      <c r="C3" s="60"/>
      <c r="F3" s="59" t="s">
        <v>132</v>
      </c>
    </row>
    <row r="4" ht="19.5" customHeight="1" spans="1:6">
      <c r="A4" s="9" t="s">
        <v>133</v>
      </c>
      <c r="B4" s="15" t="s">
        <v>134</v>
      </c>
      <c r="C4" s="10" t="s">
        <v>135</v>
      </c>
      <c r="D4" s="11"/>
      <c r="E4" s="12"/>
      <c r="F4" s="15" t="s">
        <v>136</v>
      </c>
    </row>
    <row r="5" ht="19.5" customHeight="1" spans="1:6">
      <c r="A5" s="17"/>
      <c r="B5" s="18"/>
      <c r="C5" s="62" t="s">
        <v>32</v>
      </c>
      <c r="D5" s="62" t="s">
        <v>137</v>
      </c>
      <c r="E5" s="62" t="s">
        <v>138</v>
      </c>
      <c r="F5" s="18"/>
    </row>
    <row r="6" ht="18.75" customHeight="1" spans="1:6">
      <c r="A6" s="123">
        <v>1</v>
      </c>
      <c r="B6" s="123">
        <v>2</v>
      </c>
      <c r="C6" s="124">
        <v>3</v>
      </c>
      <c r="D6" s="123">
        <v>4</v>
      </c>
      <c r="E6" s="123">
        <v>5</v>
      </c>
      <c r="F6" s="123">
        <v>6</v>
      </c>
    </row>
    <row r="7" ht="18.75" customHeight="1" spans="1:6">
      <c r="A7" s="125">
        <v>988000</v>
      </c>
      <c r="B7" s="125">
        <v>340000</v>
      </c>
      <c r="C7" s="126">
        <v>530000</v>
      </c>
      <c r="D7" s="125"/>
      <c r="E7" s="125">
        <v>530000</v>
      </c>
      <c r="F7" s="125">
        <v>118000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67"/>
  <sheetViews>
    <sheetView showZeros="0" topLeftCell="A59" workbookViewId="0">
      <selection activeCell="C4" sqref="C4:C7"/>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2"/>
      <c r="W1" s="55" t="s">
        <v>139</v>
      </c>
    </row>
    <row r="2" ht="27.75" customHeight="1" spans="1:23">
      <c r="A2" s="27" t="s">
        <v>140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"单位名称："&amp;"中国共产党云南省委员会政法委员会（本级）"</f>
        <v>单位名称：中国共产党云南省委员会政法委员会（本级）</v>
      </c>
      <c r="B3" s="5"/>
      <c r="C3" s="5"/>
      <c r="D3" s="5"/>
      <c r="E3" s="5"/>
      <c r="F3" s="5"/>
      <c r="G3" s="5"/>
      <c r="H3" s="6"/>
      <c r="I3" s="6"/>
      <c r="J3" s="6"/>
      <c r="K3" s="6"/>
      <c r="L3" s="6"/>
      <c r="M3" s="6"/>
      <c r="N3" s="6"/>
      <c r="O3" s="6"/>
      <c r="P3" s="6"/>
      <c r="Q3" s="6"/>
      <c r="U3" s="112"/>
      <c r="W3" s="106" t="s">
        <v>132</v>
      </c>
    </row>
    <row r="4" ht="21.75" customHeight="1" spans="1:23">
      <c r="A4" s="8" t="s">
        <v>141</v>
      </c>
      <c r="B4" s="8" t="s">
        <v>142</v>
      </c>
      <c r="C4" s="8" t="s">
        <v>143</v>
      </c>
      <c r="D4" s="9" t="s">
        <v>144</v>
      </c>
      <c r="E4" s="9" t="s">
        <v>145</v>
      </c>
      <c r="F4" s="9" t="s">
        <v>146</v>
      </c>
      <c r="G4" s="9" t="s">
        <v>147</v>
      </c>
      <c r="H4" s="62" t="s">
        <v>148</v>
      </c>
      <c r="I4" s="62"/>
      <c r="J4" s="62"/>
      <c r="K4" s="62"/>
      <c r="L4" s="114"/>
      <c r="M4" s="114"/>
      <c r="N4" s="114"/>
      <c r="O4" s="114"/>
      <c r="P4" s="114"/>
      <c r="Q4" s="47"/>
      <c r="R4" s="62"/>
      <c r="S4" s="62"/>
      <c r="T4" s="62"/>
      <c r="U4" s="62"/>
      <c r="V4" s="62"/>
      <c r="W4" s="62"/>
    </row>
    <row r="5" ht="21.75" customHeight="1" spans="1:23">
      <c r="A5" s="13"/>
      <c r="B5" s="13"/>
      <c r="C5" s="13"/>
      <c r="D5" s="14"/>
      <c r="E5" s="14"/>
      <c r="F5" s="14"/>
      <c r="G5" s="14"/>
      <c r="H5" s="62" t="s">
        <v>30</v>
      </c>
      <c r="I5" s="47" t="s">
        <v>33</v>
      </c>
      <c r="J5" s="47"/>
      <c r="K5" s="47"/>
      <c r="L5" s="114"/>
      <c r="M5" s="114"/>
      <c r="N5" s="114" t="s">
        <v>149</v>
      </c>
      <c r="O5" s="114"/>
      <c r="P5" s="114"/>
      <c r="Q5" s="47" t="s">
        <v>36</v>
      </c>
      <c r="R5" s="62" t="s">
        <v>51</v>
      </c>
      <c r="S5" s="47"/>
      <c r="T5" s="47"/>
      <c r="U5" s="47"/>
      <c r="V5" s="47"/>
      <c r="W5" s="47"/>
    </row>
    <row r="6" ht="15" customHeight="1" spans="1:23">
      <c r="A6" s="16"/>
      <c r="B6" s="16"/>
      <c r="C6" s="16"/>
      <c r="D6" s="17"/>
      <c r="E6" s="17"/>
      <c r="F6" s="17"/>
      <c r="G6" s="17"/>
      <c r="H6" s="62"/>
      <c r="I6" s="47" t="s">
        <v>150</v>
      </c>
      <c r="J6" s="47" t="s">
        <v>151</v>
      </c>
      <c r="K6" s="47" t="s">
        <v>152</v>
      </c>
      <c r="L6" s="118" t="s">
        <v>153</v>
      </c>
      <c r="M6" s="118" t="s">
        <v>154</v>
      </c>
      <c r="N6" s="118" t="s">
        <v>33</v>
      </c>
      <c r="O6" s="118" t="s">
        <v>34</v>
      </c>
      <c r="P6" s="118" t="s">
        <v>35</v>
      </c>
      <c r="Q6" s="47"/>
      <c r="R6" s="47" t="s">
        <v>32</v>
      </c>
      <c r="S6" s="47" t="s">
        <v>43</v>
      </c>
      <c r="T6" s="47" t="s">
        <v>155</v>
      </c>
      <c r="U6" s="47" t="s">
        <v>39</v>
      </c>
      <c r="V6" s="47" t="s">
        <v>40</v>
      </c>
      <c r="W6" s="47" t="s">
        <v>41</v>
      </c>
    </row>
    <row r="7" ht="27.75" customHeight="1" spans="1:23">
      <c r="A7" s="16"/>
      <c r="B7" s="16"/>
      <c r="C7" s="16"/>
      <c r="D7" s="17"/>
      <c r="E7" s="17"/>
      <c r="F7" s="17"/>
      <c r="G7" s="17"/>
      <c r="H7" s="62"/>
      <c r="I7" s="47"/>
      <c r="J7" s="47"/>
      <c r="K7" s="47"/>
      <c r="L7" s="118"/>
      <c r="M7" s="118"/>
      <c r="N7" s="118"/>
      <c r="O7" s="118"/>
      <c r="P7" s="118"/>
      <c r="Q7" s="47"/>
      <c r="R7" s="47"/>
      <c r="S7" s="47"/>
      <c r="T7" s="47"/>
      <c r="U7" s="47"/>
      <c r="V7" s="47"/>
      <c r="W7" s="47"/>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45</v>
      </c>
      <c r="B9" s="116"/>
      <c r="C9" s="23"/>
      <c r="D9" s="23"/>
      <c r="E9" s="23"/>
      <c r="F9" s="23"/>
      <c r="G9" s="23"/>
      <c r="H9" s="22">
        <v>44733105.01</v>
      </c>
      <c r="I9" s="22">
        <v>44733105.01</v>
      </c>
      <c r="J9" s="22">
        <v>10916365.91</v>
      </c>
      <c r="K9" s="22"/>
      <c r="L9" s="22">
        <v>33816739.1</v>
      </c>
      <c r="M9" s="22"/>
      <c r="N9" s="22"/>
      <c r="O9" s="22"/>
      <c r="P9" s="22"/>
      <c r="Q9" s="22"/>
      <c r="R9" s="22"/>
      <c r="S9" s="22"/>
      <c r="T9" s="22"/>
      <c r="U9" s="22"/>
      <c r="V9" s="22"/>
      <c r="W9" s="22"/>
    </row>
    <row r="10" ht="31.4" customHeight="1" spans="1:23">
      <c r="A10" s="120" t="s">
        <v>45</v>
      </c>
      <c r="B10" s="116" t="s">
        <v>156</v>
      </c>
      <c r="C10" s="23" t="s">
        <v>157</v>
      </c>
      <c r="D10" s="23" t="s">
        <v>67</v>
      </c>
      <c r="E10" s="23" t="s">
        <v>68</v>
      </c>
      <c r="F10" s="23" t="s">
        <v>158</v>
      </c>
      <c r="G10" s="23" t="s">
        <v>159</v>
      </c>
      <c r="H10" s="22">
        <v>9129.89</v>
      </c>
      <c r="I10" s="22">
        <v>9129.89</v>
      </c>
      <c r="J10" s="22">
        <v>2282.47</v>
      </c>
      <c r="K10" s="22"/>
      <c r="L10" s="22">
        <v>6847.42</v>
      </c>
      <c r="M10" s="22"/>
      <c r="N10" s="22"/>
      <c r="O10" s="22"/>
      <c r="P10" s="22"/>
      <c r="Q10" s="22"/>
      <c r="R10" s="22"/>
      <c r="S10" s="22"/>
      <c r="T10" s="22"/>
      <c r="U10" s="22"/>
      <c r="V10" s="22"/>
      <c r="W10" s="22"/>
    </row>
    <row r="11" ht="31.4" customHeight="1" spans="1:23">
      <c r="A11" s="120" t="s">
        <v>45</v>
      </c>
      <c r="B11" s="116" t="s">
        <v>156</v>
      </c>
      <c r="C11" s="23" t="s">
        <v>157</v>
      </c>
      <c r="D11" s="23" t="s">
        <v>67</v>
      </c>
      <c r="E11" s="23" t="s">
        <v>68</v>
      </c>
      <c r="F11" s="23" t="s">
        <v>160</v>
      </c>
      <c r="G11" s="23" t="s">
        <v>161</v>
      </c>
      <c r="H11" s="22">
        <v>1258.85</v>
      </c>
      <c r="I11" s="22">
        <v>1258.85</v>
      </c>
      <c r="J11" s="22">
        <v>314.71</v>
      </c>
      <c r="K11" s="22"/>
      <c r="L11" s="22">
        <v>944.14</v>
      </c>
      <c r="M11" s="22"/>
      <c r="N11" s="22"/>
      <c r="O11" s="22"/>
      <c r="P11" s="22"/>
      <c r="Q11" s="22"/>
      <c r="R11" s="22"/>
      <c r="S11" s="22"/>
      <c r="T11" s="22"/>
      <c r="U11" s="22"/>
      <c r="V11" s="22"/>
      <c r="W11" s="22"/>
    </row>
    <row r="12" ht="31.4" customHeight="1" spans="1:23">
      <c r="A12" s="120" t="s">
        <v>45</v>
      </c>
      <c r="B12" s="116" t="s">
        <v>156</v>
      </c>
      <c r="C12" s="23" t="s">
        <v>157</v>
      </c>
      <c r="D12" s="23" t="s">
        <v>67</v>
      </c>
      <c r="E12" s="23" t="s">
        <v>68</v>
      </c>
      <c r="F12" s="23" t="s">
        <v>162</v>
      </c>
      <c r="G12" s="23" t="s">
        <v>163</v>
      </c>
      <c r="H12" s="22">
        <v>20000</v>
      </c>
      <c r="I12" s="22">
        <v>20000</v>
      </c>
      <c r="J12" s="22">
        <v>5000</v>
      </c>
      <c r="K12" s="22"/>
      <c r="L12" s="22">
        <v>15000</v>
      </c>
      <c r="M12" s="22"/>
      <c r="N12" s="22"/>
      <c r="O12" s="22"/>
      <c r="P12" s="22"/>
      <c r="Q12" s="22"/>
      <c r="R12" s="22"/>
      <c r="S12" s="22"/>
      <c r="T12" s="22"/>
      <c r="U12" s="22"/>
      <c r="V12" s="22"/>
      <c r="W12" s="22"/>
    </row>
    <row r="13" ht="31.4" customHeight="1" spans="1:23">
      <c r="A13" s="120" t="s">
        <v>45</v>
      </c>
      <c r="B13" s="116" t="s">
        <v>156</v>
      </c>
      <c r="C13" s="23" t="s">
        <v>157</v>
      </c>
      <c r="D13" s="23" t="s">
        <v>67</v>
      </c>
      <c r="E13" s="23" t="s">
        <v>68</v>
      </c>
      <c r="F13" s="23" t="s">
        <v>164</v>
      </c>
      <c r="G13" s="23" t="s">
        <v>165</v>
      </c>
      <c r="H13" s="22">
        <v>40782.03</v>
      </c>
      <c r="I13" s="22">
        <v>40782.03</v>
      </c>
      <c r="J13" s="22">
        <v>10195.51</v>
      </c>
      <c r="K13" s="22"/>
      <c r="L13" s="22">
        <v>30586.52</v>
      </c>
      <c r="M13" s="22"/>
      <c r="N13" s="22"/>
      <c r="O13" s="22"/>
      <c r="P13" s="22"/>
      <c r="Q13" s="22"/>
      <c r="R13" s="22"/>
      <c r="S13" s="22"/>
      <c r="T13" s="22"/>
      <c r="U13" s="22"/>
      <c r="V13" s="22"/>
      <c r="W13" s="22"/>
    </row>
    <row r="14" ht="31.4" customHeight="1" spans="1:23">
      <c r="A14" s="120" t="s">
        <v>45</v>
      </c>
      <c r="B14" s="116" t="s">
        <v>156</v>
      </c>
      <c r="C14" s="23" t="s">
        <v>157</v>
      </c>
      <c r="D14" s="23" t="s">
        <v>76</v>
      </c>
      <c r="E14" s="23" t="s">
        <v>77</v>
      </c>
      <c r="F14" s="23" t="s">
        <v>164</v>
      </c>
      <c r="G14" s="23" t="s">
        <v>165</v>
      </c>
      <c r="H14" s="22">
        <v>540</v>
      </c>
      <c r="I14" s="22">
        <v>540</v>
      </c>
      <c r="J14" s="22">
        <v>135</v>
      </c>
      <c r="K14" s="22"/>
      <c r="L14" s="22">
        <v>405</v>
      </c>
      <c r="M14" s="22"/>
      <c r="N14" s="22"/>
      <c r="O14" s="22"/>
      <c r="P14" s="22"/>
      <c r="Q14" s="22"/>
      <c r="R14" s="22"/>
      <c r="S14" s="22"/>
      <c r="T14" s="22"/>
      <c r="U14" s="22"/>
      <c r="V14" s="22"/>
      <c r="W14" s="22"/>
    </row>
    <row r="15" ht="31.4" customHeight="1" spans="1:23">
      <c r="A15" s="120" t="s">
        <v>45</v>
      </c>
      <c r="B15" s="116" t="s">
        <v>166</v>
      </c>
      <c r="C15" s="23" t="s">
        <v>167</v>
      </c>
      <c r="D15" s="23" t="s">
        <v>67</v>
      </c>
      <c r="E15" s="23" t="s">
        <v>68</v>
      </c>
      <c r="F15" s="23" t="s">
        <v>168</v>
      </c>
      <c r="G15" s="23" t="s">
        <v>169</v>
      </c>
      <c r="H15" s="22">
        <v>372612</v>
      </c>
      <c r="I15" s="22">
        <v>372612</v>
      </c>
      <c r="J15" s="22">
        <v>93153</v>
      </c>
      <c r="K15" s="22"/>
      <c r="L15" s="22">
        <v>279459</v>
      </c>
      <c r="M15" s="22"/>
      <c r="N15" s="22"/>
      <c r="O15" s="22"/>
      <c r="P15" s="22"/>
      <c r="Q15" s="22"/>
      <c r="R15" s="22"/>
      <c r="S15" s="22"/>
      <c r="T15" s="22"/>
      <c r="U15" s="22"/>
      <c r="V15" s="22"/>
      <c r="W15" s="22"/>
    </row>
    <row r="16" ht="31.4" customHeight="1" spans="1:23">
      <c r="A16" s="120" t="s">
        <v>45</v>
      </c>
      <c r="B16" s="116" t="s">
        <v>166</v>
      </c>
      <c r="C16" s="23" t="s">
        <v>167</v>
      </c>
      <c r="D16" s="23" t="s">
        <v>67</v>
      </c>
      <c r="E16" s="23" t="s">
        <v>68</v>
      </c>
      <c r="F16" s="23" t="s">
        <v>170</v>
      </c>
      <c r="G16" s="23" t="s">
        <v>171</v>
      </c>
      <c r="H16" s="22">
        <v>31051</v>
      </c>
      <c r="I16" s="22">
        <v>31051</v>
      </c>
      <c r="J16" s="22">
        <v>7762.75</v>
      </c>
      <c r="K16" s="22"/>
      <c r="L16" s="22">
        <v>23288.25</v>
      </c>
      <c r="M16" s="22"/>
      <c r="N16" s="22"/>
      <c r="O16" s="22"/>
      <c r="P16" s="22"/>
      <c r="Q16" s="22"/>
      <c r="R16" s="22"/>
      <c r="S16" s="22"/>
      <c r="T16" s="22"/>
      <c r="U16" s="22"/>
      <c r="V16" s="22"/>
      <c r="W16" s="22"/>
    </row>
    <row r="17" ht="31.4" customHeight="1" spans="1:23">
      <c r="A17" s="120" t="s">
        <v>45</v>
      </c>
      <c r="B17" s="116" t="s">
        <v>166</v>
      </c>
      <c r="C17" s="23" t="s">
        <v>167</v>
      </c>
      <c r="D17" s="23" t="s">
        <v>67</v>
      </c>
      <c r="E17" s="23" t="s">
        <v>68</v>
      </c>
      <c r="F17" s="23" t="s">
        <v>172</v>
      </c>
      <c r="G17" s="23" t="s">
        <v>173</v>
      </c>
      <c r="H17" s="22">
        <v>594720</v>
      </c>
      <c r="I17" s="22">
        <v>594720</v>
      </c>
      <c r="J17" s="22">
        <v>148680</v>
      </c>
      <c r="K17" s="22"/>
      <c r="L17" s="22">
        <v>446040</v>
      </c>
      <c r="M17" s="22"/>
      <c r="N17" s="22"/>
      <c r="O17" s="22"/>
      <c r="P17" s="22"/>
      <c r="Q17" s="22"/>
      <c r="R17" s="22"/>
      <c r="S17" s="22"/>
      <c r="T17" s="22"/>
      <c r="U17" s="22"/>
      <c r="V17" s="22"/>
      <c r="W17" s="22"/>
    </row>
    <row r="18" ht="31.4" customHeight="1" spans="1:23">
      <c r="A18" s="120" t="s">
        <v>45</v>
      </c>
      <c r="B18" s="116" t="s">
        <v>174</v>
      </c>
      <c r="C18" s="23" t="s">
        <v>175</v>
      </c>
      <c r="D18" s="23" t="s">
        <v>78</v>
      </c>
      <c r="E18" s="23" t="s">
        <v>79</v>
      </c>
      <c r="F18" s="23" t="s">
        <v>176</v>
      </c>
      <c r="G18" s="23" t="s">
        <v>177</v>
      </c>
      <c r="H18" s="22">
        <v>143536.34</v>
      </c>
      <c r="I18" s="22">
        <v>143536.34</v>
      </c>
      <c r="J18" s="22">
        <v>35884.09</v>
      </c>
      <c r="K18" s="22"/>
      <c r="L18" s="22">
        <v>107652.25</v>
      </c>
      <c r="M18" s="22"/>
      <c r="N18" s="22"/>
      <c r="O18" s="22"/>
      <c r="P18" s="22"/>
      <c r="Q18" s="22"/>
      <c r="R18" s="22"/>
      <c r="S18" s="22"/>
      <c r="T18" s="22"/>
      <c r="U18" s="22"/>
      <c r="V18" s="22"/>
      <c r="W18" s="22"/>
    </row>
    <row r="19" ht="31.4" customHeight="1" spans="1:23">
      <c r="A19" s="120" t="s">
        <v>45</v>
      </c>
      <c r="B19" s="116" t="s">
        <v>174</v>
      </c>
      <c r="C19" s="23" t="s">
        <v>175</v>
      </c>
      <c r="D19" s="23" t="s">
        <v>82</v>
      </c>
      <c r="E19" s="23" t="s">
        <v>81</v>
      </c>
      <c r="F19" s="23" t="s">
        <v>178</v>
      </c>
      <c r="G19" s="23" t="s">
        <v>179</v>
      </c>
      <c r="H19" s="22">
        <v>6938.49</v>
      </c>
      <c r="I19" s="22">
        <v>6938.49</v>
      </c>
      <c r="J19" s="22">
        <v>1734.62</v>
      </c>
      <c r="K19" s="22"/>
      <c r="L19" s="22">
        <v>5203.87</v>
      </c>
      <c r="M19" s="22"/>
      <c r="N19" s="22"/>
      <c r="O19" s="22"/>
      <c r="P19" s="22"/>
      <c r="Q19" s="22"/>
      <c r="R19" s="22"/>
      <c r="S19" s="22"/>
      <c r="T19" s="22"/>
      <c r="U19" s="22"/>
      <c r="V19" s="22"/>
      <c r="W19" s="22"/>
    </row>
    <row r="20" ht="31.4" customHeight="1" spans="1:23">
      <c r="A20" s="120" t="s">
        <v>45</v>
      </c>
      <c r="B20" s="116" t="s">
        <v>174</v>
      </c>
      <c r="C20" s="23" t="s">
        <v>175</v>
      </c>
      <c r="D20" s="23" t="s">
        <v>89</v>
      </c>
      <c r="E20" s="23" t="s">
        <v>90</v>
      </c>
      <c r="F20" s="23" t="s">
        <v>180</v>
      </c>
      <c r="G20" s="23" t="s">
        <v>181</v>
      </c>
      <c r="H20" s="22">
        <v>89710.22</v>
      </c>
      <c r="I20" s="22">
        <v>89710.22</v>
      </c>
      <c r="J20" s="22">
        <v>22427.56</v>
      </c>
      <c r="K20" s="22"/>
      <c r="L20" s="22">
        <v>67282.66</v>
      </c>
      <c r="M20" s="22"/>
      <c r="N20" s="22"/>
      <c r="O20" s="22"/>
      <c r="P20" s="22"/>
      <c r="Q20" s="22"/>
      <c r="R20" s="22"/>
      <c r="S20" s="22"/>
      <c r="T20" s="22"/>
      <c r="U20" s="22"/>
      <c r="V20" s="22"/>
      <c r="W20" s="22"/>
    </row>
    <row r="21" ht="31.4" customHeight="1" spans="1:23">
      <c r="A21" s="120" t="s">
        <v>45</v>
      </c>
      <c r="B21" s="116" t="s">
        <v>174</v>
      </c>
      <c r="C21" s="23" t="s">
        <v>175</v>
      </c>
      <c r="D21" s="23" t="s">
        <v>91</v>
      </c>
      <c r="E21" s="23" t="s">
        <v>92</v>
      </c>
      <c r="F21" s="23" t="s">
        <v>182</v>
      </c>
      <c r="G21" s="23" t="s">
        <v>183</v>
      </c>
      <c r="H21" s="22">
        <v>49391.11</v>
      </c>
      <c r="I21" s="22">
        <v>49391.11</v>
      </c>
      <c r="J21" s="22">
        <v>12347.78</v>
      </c>
      <c r="K21" s="22"/>
      <c r="L21" s="22">
        <v>37043.33</v>
      </c>
      <c r="M21" s="22"/>
      <c r="N21" s="22"/>
      <c r="O21" s="22"/>
      <c r="P21" s="22"/>
      <c r="Q21" s="22"/>
      <c r="R21" s="22"/>
      <c r="S21" s="22"/>
      <c r="T21" s="22"/>
      <c r="U21" s="22"/>
      <c r="V21" s="22"/>
      <c r="W21" s="22"/>
    </row>
    <row r="22" ht="31.4" customHeight="1" spans="1:23">
      <c r="A22" s="120" t="s">
        <v>45</v>
      </c>
      <c r="B22" s="116" t="s">
        <v>174</v>
      </c>
      <c r="C22" s="23" t="s">
        <v>175</v>
      </c>
      <c r="D22" s="23" t="s">
        <v>93</v>
      </c>
      <c r="E22" s="23" t="s">
        <v>94</v>
      </c>
      <c r="F22" s="23" t="s">
        <v>178</v>
      </c>
      <c r="G22" s="23" t="s">
        <v>179</v>
      </c>
      <c r="H22" s="22">
        <v>3685.5</v>
      </c>
      <c r="I22" s="22">
        <v>3685.5</v>
      </c>
      <c r="J22" s="22">
        <v>3685.5</v>
      </c>
      <c r="K22" s="22"/>
      <c r="L22" s="22"/>
      <c r="M22" s="22"/>
      <c r="N22" s="22"/>
      <c r="O22" s="22"/>
      <c r="P22" s="22"/>
      <c r="Q22" s="22"/>
      <c r="R22" s="22"/>
      <c r="S22" s="22"/>
      <c r="T22" s="22"/>
      <c r="U22" s="22"/>
      <c r="V22" s="22"/>
      <c r="W22" s="22"/>
    </row>
    <row r="23" ht="31.4" customHeight="1" spans="1:23">
      <c r="A23" s="120" t="s">
        <v>45</v>
      </c>
      <c r="B23" s="116" t="s">
        <v>184</v>
      </c>
      <c r="C23" s="23" t="s">
        <v>106</v>
      </c>
      <c r="D23" s="23" t="s">
        <v>105</v>
      </c>
      <c r="E23" s="23" t="s">
        <v>106</v>
      </c>
      <c r="F23" s="23" t="s">
        <v>185</v>
      </c>
      <c r="G23" s="23" t="s">
        <v>106</v>
      </c>
      <c r="H23" s="22">
        <v>103439.45</v>
      </c>
      <c r="I23" s="22">
        <v>103439.45</v>
      </c>
      <c r="J23" s="22">
        <v>25859.86</v>
      </c>
      <c r="K23" s="22"/>
      <c r="L23" s="22">
        <v>77579.59</v>
      </c>
      <c r="M23" s="22"/>
      <c r="N23" s="22"/>
      <c r="O23" s="22"/>
      <c r="P23" s="22"/>
      <c r="Q23" s="22"/>
      <c r="R23" s="22"/>
      <c r="S23" s="22"/>
      <c r="T23" s="22"/>
      <c r="U23" s="22"/>
      <c r="V23" s="22"/>
      <c r="W23" s="22"/>
    </row>
    <row r="24" ht="31.4" customHeight="1" spans="1:23">
      <c r="A24" s="120" t="s">
        <v>45</v>
      </c>
      <c r="B24" s="116" t="s">
        <v>186</v>
      </c>
      <c r="C24" s="23" t="s">
        <v>187</v>
      </c>
      <c r="D24" s="23" t="s">
        <v>67</v>
      </c>
      <c r="E24" s="23" t="s">
        <v>68</v>
      </c>
      <c r="F24" s="23" t="s">
        <v>188</v>
      </c>
      <c r="G24" s="23" t="s">
        <v>187</v>
      </c>
      <c r="H24" s="22">
        <v>19967.66</v>
      </c>
      <c r="I24" s="22">
        <v>19967.66</v>
      </c>
      <c r="J24" s="22">
        <v>4991.92</v>
      </c>
      <c r="K24" s="22"/>
      <c r="L24" s="22">
        <v>14975.74</v>
      </c>
      <c r="M24" s="22"/>
      <c r="N24" s="22"/>
      <c r="O24" s="22"/>
      <c r="P24" s="22"/>
      <c r="Q24" s="22"/>
      <c r="R24" s="22"/>
      <c r="S24" s="22"/>
      <c r="T24" s="22"/>
      <c r="U24" s="22"/>
      <c r="V24" s="22"/>
      <c r="W24" s="22"/>
    </row>
    <row r="25" ht="31.4" customHeight="1" spans="1:23">
      <c r="A25" s="120" t="s">
        <v>45</v>
      </c>
      <c r="B25" s="116" t="s">
        <v>189</v>
      </c>
      <c r="C25" s="23" t="s">
        <v>190</v>
      </c>
      <c r="D25" s="23" t="s">
        <v>63</v>
      </c>
      <c r="E25" s="23" t="s">
        <v>64</v>
      </c>
      <c r="F25" s="23" t="s">
        <v>168</v>
      </c>
      <c r="G25" s="23" t="s">
        <v>169</v>
      </c>
      <c r="H25" s="22">
        <v>8338377.6</v>
      </c>
      <c r="I25" s="22">
        <v>8338377.6</v>
      </c>
      <c r="J25" s="22">
        <v>2084594.4</v>
      </c>
      <c r="K25" s="22"/>
      <c r="L25" s="22">
        <v>6253783.2</v>
      </c>
      <c r="M25" s="22"/>
      <c r="N25" s="22"/>
      <c r="O25" s="22"/>
      <c r="P25" s="22"/>
      <c r="Q25" s="22"/>
      <c r="R25" s="22"/>
      <c r="S25" s="22"/>
      <c r="T25" s="22"/>
      <c r="U25" s="22"/>
      <c r="V25" s="22"/>
      <c r="W25" s="22"/>
    </row>
    <row r="26" ht="31.4" customHeight="1" spans="1:23">
      <c r="A26" s="120" t="s">
        <v>45</v>
      </c>
      <c r="B26" s="116" t="s">
        <v>189</v>
      </c>
      <c r="C26" s="23" t="s">
        <v>190</v>
      </c>
      <c r="D26" s="23" t="s">
        <v>63</v>
      </c>
      <c r="E26" s="23" t="s">
        <v>64</v>
      </c>
      <c r="F26" s="23" t="s">
        <v>191</v>
      </c>
      <c r="G26" s="23" t="s">
        <v>192</v>
      </c>
      <c r="H26" s="22">
        <v>11130940.8</v>
      </c>
      <c r="I26" s="22">
        <v>11130940.8</v>
      </c>
      <c r="J26" s="22">
        <v>2782735.2</v>
      </c>
      <c r="K26" s="22"/>
      <c r="L26" s="22">
        <v>8348205.6</v>
      </c>
      <c r="M26" s="22"/>
      <c r="N26" s="22"/>
      <c r="O26" s="22"/>
      <c r="P26" s="22"/>
      <c r="Q26" s="22"/>
      <c r="R26" s="22"/>
      <c r="S26" s="22"/>
      <c r="T26" s="22"/>
      <c r="U26" s="22"/>
      <c r="V26" s="22"/>
      <c r="W26" s="22"/>
    </row>
    <row r="27" ht="31.4" customHeight="1" spans="1:23">
      <c r="A27" s="120" t="s">
        <v>45</v>
      </c>
      <c r="B27" s="116" t="s">
        <v>189</v>
      </c>
      <c r="C27" s="23" t="s">
        <v>190</v>
      </c>
      <c r="D27" s="23" t="s">
        <v>63</v>
      </c>
      <c r="E27" s="23" t="s">
        <v>64</v>
      </c>
      <c r="F27" s="23" t="s">
        <v>170</v>
      </c>
      <c r="G27" s="23" t="s">
        <v>171</v>
      </c>
      <c r="H27" s="22">
        <v>740989.8</v>
      </c>
      <c r="I27" s="22">
        <v>740989.8</v>
      </c>
      <c r="J27" s="22">
        <v>185247.45</v>
      </c>
      <c r="K27" s="22"/>
      <c r="L27" s="22">
        <v>555742.35</v>
      </c>
      <c r="M27" s="22"/>
      <c r="N27" s="22"/>
      <c r="O27" s="22"/>
      <c r="P27" s="22"/>
      <c r="Q27" s="22"/>
      <c r="R27" s="22"/>
      <c r="S27" s="22"/>
      <c r="T27" s="22"/>
      <c r="U27" s="22"/>
      <c r="V27" s="22"/>
      <c r="W27" s="22"/>
    </row>
    <row r="28" ht="31.4" customHeight="1" spans="1:23">
      <c r="A28" s="120" t="s">
        <v>45</v>
      </c>
      <c r="B28" s="116" t="s">
        <v>193</v>
      </c>
      <c r="C28" s="23" t="s">
        <v>175</v>
      </c>
      <c r="D28" s="23" t="s">
        <v>78</v>
      </c>
      <c r="E28" s="23" t="s">
        <v>79</v>
      </c>
      <c r="F28" s="23" t="s">
        <v>176</v>
      </c>
      <c r="G28" s="23" t="s">
        <v>177</v>
      </c>
      <c r="H28" s="22">
        <v>3366093.02</v>
      </c>
      <c r="I28" s="22">
        <v>3366093.02</v>
      </c>
      <c r="J28" s="22">
        <v>841523.26</v>
      </c>
      <c r="K28" s="22"/>
      <c r="L28" s="22">
        <v>2524569.76</v>
      </c>
      <c r="M28" s="22"/>
      <c r="N28" s="22"/>
      <c r="O28" s="22"/>
      <c r="P28" s="22"/>
      <c r="Q28" s="22"/>
      <c r="R28" s="22"/>
      <c r="S28" s="22"/>
      <c r="T28" s="22"/>
      <c r="U28" s="22"/>
      <c r="V28" s="22"/>
      <c r="W28" s="22"/>
    </row>
    <row r="29" ht="31.4" customHeight="1" spans="1:23">
      <c r="A29" s="120" t="s">
        <v>45</v>
      </c>
      <c r="B29" s="116" t="s">
        <v>193</v>
      </c>
      <c r="C29" s="23" t="s">
        <v>175</v>
      </c>
      <c r="D29" s="23" t="s">
        <v>82</v>
      </c>
      <c r="E29" s="23" t="s">
        <v>81</v>
      </c>
      <c r="F29" s="23" t="s">
        <v>178</v>
      </c>
      <c r="G29" s="23" t="s">
        <v>179</v>
      </c>
      <c r="H29" s="22">
        <v>40916.51</v>
      </c>
      <c r="I29" s="22">
        <v>40916.51</v>
      </c>
      <c r="J29" s="22">
        <v>10229.13</v>
      </c>
      <c r="K29" s="22"/>
      <c r="L29" s="22">
        <v>30687.38</v>
      </c>
      <c r="M29" s="22"/>
      <c r="N29" s="22"/>
      <c r="O29" s="22"/>
      <c r="P29" s="22"/>
      <c r="Q29" s="22"/>
      <c r="R29" s="22"/>
      <c r="S29" s="22"/>
      <c r="T29" s="22"/>
      <c r="U29" s="22"/>
      <c r="V29" s="22"/>
      <c r="W29" s="22"/>
    </row>
    <row r="30" ht="31.4" customHeight="1" spans="1:23">
      <c r="A30" s="120" t="s">
        <v>45</v>
      </c>
      <c r="B30" s="116" t="s">
        <v>193</v>
      </c>
      <c r="C30" s="23" t="s">
        <v>175</v>
      </c>
      <c r="D30" s="23" t="s">
        <v>87</v>
      </c>
      <c r="E30" s="23" t="s">
        <v>88</v>
      </c>
      <c r="F30" s="23" t="s">
        <v>180</v>
      </c>
      <c r="G30" s="23" t="s">
        <v>181</v>
      </c>
      <c r="H30" s="22">
        <v>2103808.14</v>
      </c>
      <c r="I30" s="22">
        <v>2103808.14</v>
      </c>
      <c r="J30" s="22">
        <v>525952.04</v>
      </c>
      <c r="K30" s="22"/>
      <c r="L30" s="22">
        <v>1577856.1</v>
      </c>
      <c r="M30" s="22"/>
      <c r="N30" s="22"/>
      <c r="O30" s="22"/>
      <c r="P30" s="22"/>
      <c r="Q30" s="22"/>
      <c r="R30" s="22"/>
      <c r="S30" s="22"/>
      <c r="T30" s="22"/>
      <c r="U30" s="22"/>
      <c r="V30" s="22"/>
      <c r="W30" s="22"/>
    </row>
    <row r="31" ht="31.4" customHeight="1" spans="1:23">
      <c r="A31" s="120" t="s">
        <v>45</v>
      </c>
      <c r="B31" s="116" t="s">
        <v>193</v>
      </c>
      <c r="C31" s="23" t="s">
        <v>175</v>
      </c>
      <c r="D31" s="23" t="s">
        <v>91</v>
      </c>
      <c r="E31" s="23" t="s">
        <v>92</v>
      </c>
      <c r="F31" s="23" t="s">
        <v>182</v>
      </c>
      <c r="G31" s="23" t="s">
        <v>183</v>
      </c>
      <c r="H31" s="22">
        <v>1290321.23</v>
      </c>
      <c r="I31" s="22">
        <v>1290321.23</v>
      </c>
      <c r="J31" s="22">
        <v>322580.31</v>
      </c>
      <c r="K31" s="22"/>
      <c r="L31" s="22">
        <v>967740.92</v>
      </c>
      <c r="M31" s="22"/>
      <c r="N31" s="22"/>
      <c r="O31" s="22"/>
      <c r="P31" s="22"/>
      <c r="Q31" s="22"/>
      <c r="R31" s="22"/>
      <c r="S31" s="22"/>
      <c r="T31" s="22"/>
      <c r="U31" s="22"/>
      <c r="V31" s="22"/>
      <c r="W31" s="22"/>
    </row>
    <row r="32" ht="31.4" customHeight="1" spans="1:23">
      <c r="A32" s="120" t="s">
        <v>45</v>
      </c>
      <c r="B32" s="116" t="s">
        <v>193</v>
      </c>
      <c r="C32" s="23" t="s">
        <v>175</v>
      </c>
      <c r="D32" s="23" t="s">
        <v>93</v>
      </c>
      <c r="E32" s="23" t="s">
        <v>94</v>
      </c>
      <c r="F32" s="23" t="s">
        <v>178</v>
      </c>
      <c r="G32" s="23" t="s">
        <v>179</v>
      </c>
      <c r="H32" s="22">
        <v>67158</v>
      </c>
      <c r="I32" s="22">
        <v>67158</v>
      </c>
      <c r="J32" s="22">
        <v>67158</v>
      </c>
      <c r="K32" s="22"/>
      <c r="L32" s="22"/>
      <c r="M32" s="22"/>
      <c r="N32" s="22"/>
      <c r="O32" s="22"/>
      <c r="P32" s="22"/>
      <c r="Q32" s="22"/>
      <c r="R32" s="22"/>
      <c r="S32" s="22"/>
      <c r="T32" s="22"/>
      <c r="U32" s="22"/>
      <c r="V32" s="22"/>
      <c r="W32" s="22"/>
    </row>
    <row r="33" ht="31.4" customHeight="1" spans="1:23">
      <c r="A33" s="120" t="s">
        <v>45</v>
      </c>
      <c r="B33" s="116" t="s">
        <v>194</v>
      </c>
      <c r="C33" s="23" t="s">
        <v>106</v>
      </c>
      <c r="D33" s="23" t="s">
        <v>105</v>
      </c>
      <c r="E33" s="23" t="s">
        <v>106</v>
      </c>
      <c r="F33" s="23" t="s">
        <v>185</v>
      </c>
      <c r="G33" s="23" t="s">
        <v>106</v>
      </c>
      <c r="H33" s="22">
        <v>2997868.36</v>
      </c>
      <c r="I33" s="22">
        <v>2997868.36</v>
      </c>
      <c r="J33" s="22">
        <v>749467.09</v>
      </c>
      <c r="K33" s="22"/>
      <c r="L33" s="22">
        <v>2248401.27</v>
      </c>
      <c r="M33" s="22"/>
      <c r="N33" s="22"/>
      <c r="O33" s="22"/>
      <c r="P33" s="22"/>
      <c r="Q33" s="22"/>
      <c r="R33" s="22"/>
      <c r="S33" s="22"/>
      <c r="T33" s="22"/>
      <c r="U33" s="22"/>
      <c r="V33" s="22"/>
      <c r="W33" s="22"/>
    </row>
    <row r="34" ht="31.4" customHeight="1" spans="1:23">
      <c r="A34" s="120" t="s">
        <v>45</v>
      </c>
      <c r="B34" s="116" t="s">
        <v>195</v>
      </c>
      <c r="C34" s="23" t="s">
        <v>196</v>
      </c>
      <c r="D34" s="23" t="s">
        <v>63</v>
      </c>
      <c r="E34" s="23" t="s">
        <v>64</v>
      </c>
      <c r="F34" s="23" t="s">
        <v>197</v>
      </c>
      <c r="G34" s="23" t="s">
        <v>198</v>
      </c>
      <c r="H34" s="22">
        <v>530000</v>
      </c>
      <c r="I34" s="22">
        <v>530000</v>
      </c>
      <c r="J34" s="22">
        <v>132500</v>
      </c>
      <c r="K34" s="22"/>
      <c r="L34" s="22">
        <v>397500</v>
      </c>
      <c r="M34" s="22"/>
      <c r="N34" s="22"/>
      <c r="O34" s="22"/>
      <c r="P34" s="22"/>
      <c r="Q34" s="22"/>
      <c r="R34" s="22"/>
      <c r="S34" s="22"/>
      <c r="T34" s="22"/>
      <c r="U34" s="22"/>
      <c r="V34" s="22"/>
      <c r="W34" s="22"/>
    </row>
    <row r="35" ht="31.4" customHeight="1" spans="1:23">
      <c r="A35" s="120" t="s">
        <v>45</v>
      </c>
      <c r="B35" s="116" t="s">
        <v>199</v>
      </c>
      <c r="C35" s="23" t="s">
        <v>136</v>
      </c>
      <c r="D35" s="23" t="s">
        <v>63</v>
      </c>
      <c r="E35" s="23" t="s">
        <v>64</v>
      </c>
      <c r="F35" s="23" t="s">
        <v>200</v>
      </c>
      <c r="G35" s="23" t="s">
        <v>136</v>
      </c>
      <c r="H35" s="22">
        <v>118000</v>
      </c>
      <c r="I35" s="22">
        <v>118000</v>
      </c>
      <c r="J35" s="22">
        <v>29500</v>
      </c>
      <c r="K35" s="22"/>
      <c r="L35" s="22">
        <v>88500</v>
      </c>
      <c r="M35" s="22"/>
      <c r="N35" s="22"/>
      <c r="O35" s="22"/>
      <c r="P35" s="22"/>
      <c r="Q35" s="22"/>
      <c r="R35" s="22"/>
      <c r="S35" s="22"/>
      <c r="T35" s="22"/>
      <c r="U35" s="22"/>
      <c r="V35" s="22"/>
      <c r="W35" s="22"/>
    </row>
    <row r="36" ht="31.4" customHeight="1" spans="1:23">
      <c r="A36" s="120" t="s">
        <v>45</v>
      </c>
      <c r="B36" s="116" t="s">
        <v>201</v>
      </c>
      <c r="C36" s="23" t="s">
        <v>202</v>
      </c>
      <c r="D36" s="23" t="s">
        <v>63</v>
      </c>
      <c r="E36" s="23" t="s">
        <v>64</v>
      </c>
      <c r="F36" s="23" t="s">
        <v>203</v>
      </c>
      <c r="G36" s="23" t="s">
        <v>204</v>
      </c>
      <c r="H36" s="22">
        <v>1687770</v>
      </c>
      <c r="I36" s="22">
        <v>1687770</v>
      </c>
      <c r="J36" s="22">
        <v>421942.5</v>
      </c>
      <c r="K36" s="22"/>
      <c r="L36" s="22">
        <v>1265827.5</v>
      </c>
      <c r="M36" s="22"/>
      <c r="N36" s="22"/>
      <c r="O36" s="22"/>
      <c r="P36" s="22"/>
      <c r="Q36" s="22"/>
      <c r="R36" s="22"/>
      <c r="S36" s="22"/>
      <c r="T36" s="22"/>
      <c r="U36" s="22"/>
      <c r="V36" s="22"/>
      <c r="W36" s="22"/>
    </row>
    <row r="37" ht="31.4" customHeight="1" spans="1:23">
      <c r="A37" s="120" t="s">
        <v>45</v>
      </c>
      <c r="B37" s="116" t="s">
        <v>205</v>
      </c>
      <c r="C37" s="23" t="s">
        <v>187</v>
      </c>
      <c r="D37" s="23" t="s">
        <v>63</v>
      </c>
      <c r="E37" s="23" t="s">
        <v>64</v>
      </c>
      <c r="F37" s="23" t="s">
        <v>188</v>
      </c>
      <c r="G37" s="23" t="s">
        <v>187</v>
      </c>
      <c r="H37" s="22">
        <v>469054.08</v>
      </c>
      <c r="I37" s="22">
        <v>469054.08</v>
      </c>
      <c r="J37" s="22">
        <v>117263.52</v>
      </c>
      <c r="K37" s="22"/>
      <c r="L37" s="22">
        <v>351790.56</v>
      </c>
      <c r="M37" s="22"/>
      <c r="N37" s="22"/>
      <c r="O37" s="22"/>
      <c r="P37" s="22"/>
      <c r="Q37" s="22"/>
      <c r="R37" s="22"/>
      <c r="S37" s="22"/>
      <c r="T37" s="22"/>
      <c r="U37" s="22"/>
      <c r="V37" s="22"/>
      <c r="W37" s="22"/>
    </row>
    <row r="38" ht="31.4" customHeight="1" spans="1:23">
      <c r="A38" s="120" t="s">
        <v>45</v>
      </c>
      <c r="B38" s="116" t="s">
        <v>206</v>
      </c>
      <c r="C38" s="23" t="s">
        <v>157</v>
      </c>
      <c r="D38" s="23" t="s">
        <v>63</v>
      </c>
      <c r="E38" s="23" t="s">
        <v>64</v>
      </c>
      <c r="F38" s="23" t="s">
        <v>158</v>
      </c>
      <c r="G38" s="23" t="s">
        <v>159</v>
      </c>
      <c r="H38" s="22">
        <v>500000</v>
      </c>
      <c r="I38" s="22">
        <v>500000</v>
      </c>
      <c r="J38" s="22">
        <v>125000</v>
      </c>
      <c r="K38" s="22"/>
      <c r="L38" s="22">
        <v>375000</v>
      </c>
      <c r="M38" s="22"/>
      <c r="N38" s="22"/>
      <c r="O38" s="22"/>
      <c r="P38" s="22"/>
      <c r="Q38" s="22"/>
      <c r="R38" s="22"/>
      <c r="S38" s="22"/>
      <c r="T38" s="22"/>
      <c r="U38" s="22"/>
      <c r="V38" s="22"/>
      <c r="W38" s="22"/>
    </row>
    <row r="39" ht="31.4" customHeight="1" spans="1:23">
      <c r="A39" s="120" t="s">
        <v>45</v>
      </c>
      <c r="B39" s="116" t="s">
        <v>206</v>
      </c>
      <c r="C39" s="23" t="s">
        <v>157</v>
      </c>
      <c r="D39" s="23" t="s">
        <v>63</v>
      </c>
      <c r="E39" s="23" t="s">
        <v>64</v>
      </c>
      <c r="F39" s="23" t="s">
        <v>160</v>
      </c>
      <c r="G39" s="23" t="s">
        <v>161</v>
      </c>
      <c r="H39" s="22">
        <v>60000</v>
      </c>
      <c r="I39" s="22">
        <v>60000</v>
      </c>
      <c r="J39" s="22"/>
      <c r="K39" s="22"/>
      <c r="L39" s="22">
        <v>60000</v>
      </c>
      <c r="M39" s="22"/>
      <c r="N39" s="22"/>
      <c r="O39" s="22"/>
      <c r="P39" s="22"/>
      <c r="Q39" s="22"/>
      <c r="R39" s="22"/>
      <c r="S39" s="22"/>
      <c r="T39" s="22"/>
      <c r="U39" s="22"/>
      <c r="V39" s="22"/>
      <c r="W39" s="22"/>
    </row>
    <row r="40" ht="31.4" customHeight="1" spans="1:23">
      <c r="A40" s="120" t="s">
        <v>45</v>
      </c>
      <c r="B40" s="116" t="s">
        <v>206</v>
      </c>
      <c r="C40" s="23" t="s">
        <v>157</v>
      </c>
      <c r="D40" s="23" t="s">
        <v>63</v>
      </c>
      <c r="E40" s="23" t="s">
        <v>64</v>
      </c>
      <c r="F40" s="23" t="s">
        <v>207</v>
      </c>
      <c r="G40" s="23" t="s">
        <v>208</v>
      </c>
      <c r="H40" s="22">
        <v>40000</v>
      </c>
      <c r="I40" s="22">
        <v>40000</v>
      </c>
      <c r="J40" s="22">
        <v>10000</v>
      </c>
      <c r="K40" s="22"/>
      <c r="L40" s="22">
        <v>30000</v>
      </c>
      <c r="M40" s="22"/>
      <c r="N40" s="22"/>
      <c r="O40" s="22"/>
      <c r="P40" s="22"/>
      <c r="Q40" s="22"/>
      <c r="R40" s="22"/>
      <c r="S40" s="22"/>
      <c r="T40" s="22"/>
      <c r="U40" s="22"/>
      <c r="V40" s="22"/>
      <c r="W40" s="22"/>
    </row>
    <row r="41" ht="31.4" customHeight="1" spans="1:23">
      <c r="A41" s="120" t="s">
        <v>45</v>
      </c>
      <c r="B41" s="116" t="s">
        <v>206</v>
      </c>
      <c r="C41" s="23" t="s">
        <v>157</v>
      </c>
      <c r="D41" s="23" t="s">
        <v>63</v>
      </c>
      <c r="E41" s="23" t="s">
        <v>64</v>
      </c>
      <c r="F41" s="23" t="s">
        <v>209</v>
      </c>
      <c r="G41" s="23" t="s">
        <v>210</v>
      </c>
      <c r="H41" s="22">
        <v>80000</v>
      </c>
      <c r="I41" s="22">
        <v>80000</v>
      </c>
      <c r="J41" s="22">
        <v>20000</v>
      </c>
      <c r="K41" s="22"/>
      <c r="L41" s="22">
        <v>60000</v>
      </c>
      <c r="M41" s="22"/>
      <c r="N41" s="22"/>
      <c r="O41" s="22"/>
      <c r="P41" s="22"/>
      <c r="Q41" s="22"/>
      <c r="R41" s="22"/>
      <c r="S41" s="22"/>
      <c r="T41" s="22"/>
      <c r="U41" s="22"/>
      <c r="V41" s="22"/>
      <c r="W41" s="22"/>
    </row>
    <row r="42" ht="31.4" customHeight="1" spans="1:23">
      <c r="A42" s="120" t="s">
        <v>45</v>
      </c>
      <c r="B42" s="116" t="s">
        <v>206</v>
      </c>
      <c r="C42" s="23" t="s">
        <v>157</v>
      </c>
      <c r="D42" s="23" t="s">
        <v>63</v>
      </c>
      <c r="E42" s="23" t="s">
        <v>64</v>
      </c>
      <c r="F42" s="23" t="s">
        <v>211</v>
      </c>
      <c r="G42" s="23" t="s">
        <v>212</v>
      </c>
      <c r="H42" s="22">
        <v>200000</v>
      </c>
      <c r="I42" s="22">
        <v>200000</v>
      </c>
      <c r="J42" s="22">
        <v>50000</v>
      </c>
      <c r="K42" s="22"/>
      <c r="L42" s="22">
        <v>150000</v>
      </c>
      <c r="M42" s="22"/>
      <c r="N42" s="22"/>
      <c r="O42" s="22"/>
      <c r="P42" s="22"/>
      <c r="Q42" s="22"/>
      <c r="R42" s="22"/>
      <c r="S42" s="22"/>
      <c r="T42" s="22"/>
      <c r="U42" s="22"/>
      <c r="V42" s="22"/>
      <c r="W42" s="22"/>
    </row>
    <row r="43" ht="31.4" customHeight="1" spans="1:23">
      <c r="A43" s="120" t="s">
        <v>45</v>
      </c>
      <c r="B43" s="116" t="s">
        <v>206</v>
      </c>
      <c r="C43" s="23" t="s">
        <v>157</v>
      </c>
      <c r="D43" s="23" t="s">
        <v>63</v>
      </c>
      <c r="E43" s="23" t="s">
        <v>64</v>
      </c>
      <c r="F43" s="23" t="s">
        <v>213</v>
      </c>
      <c r="G43" s="23" t="s">
        <v>214</v>
      </c>
      <c r="H43" s="22">
        <v>1080000</v>
      </c>
      <c r="I43" s="22">
        <v>1080000</v>
      </c>
      <c r="J43" s="22"/>
      <c r="K43" s="22"/>
      <c r="L43" s="22">
        <v>1080000</v>
      </c>
      <c r="M43" s="22"/>
      <c r="N43" s="22"/>
      <c r="O43" s="22"/>
      <c r="P43" s="22"/>
      <c r="Q43" s="22"/>
      <c r="R43" s="22"/>
      <c r="S43" s="22"/>
      <c r="T43" s="22"/>
      <c r="U43" s="22"/>
      <c r="V43" s="22"/>
      <c r="W43" s="22"/>
    </row>
    <row r="44" ht="31.4" customHeight="1" spans="1:23">
      <c r="A44" s="120" t="s">
        <v>45</v>
      </c>
      <c r="B44" s="116" t="s">
        <v>206</v>
      </c>
      <c r="C44" s="23" t="s">
        <v>157</v>
      </c>
      <c r="D44" s="23" t="s">
        <v>63</v>
      </c>
      <c r="E44" s="23" t="s">
        <v>64</v>
      </c>
      <c r="F44" s="23" t="s">
        <v>162</v>
      </c>
      <c r="G44" s="23" t="s">
        <v>163</v>
      </c>
      <c r="H44" s="22">
        <v>898000</v>
      </c>
      <c r="I44" s="22">
        <v>898000</v>
      </c>
      <c r="J44" s="22">
        <v>224500</v>
      </c>
      <c r="K44" s="22"/>
      <c r="L44" s="22">
        <v>673500</v>
      </c>
      <c r="M44" s="22"/>
      <c r="N44" s="22"/>
      <c r="O44" s="22"/>
      <c r="P44" s="22"/>
      <c r="Q44" s="22"/>
      <c r="R44" s="22"/>
      <c r="S44" s="22"/>
      <c r="T44" s="22"/>
      <c r="U44" s="22"/>
      <c r="V44" s="22"/>
      <c r="W44" s="22"/>
    </row>
    <row r="45" ht="31.4" customHeight="1" spans="1:23">
      <c r="A45" s="120" t="s">
        <v>45</v>
      </c>
      <c r="B45" s="116" t="s">
        <v>206</v>
      </c>
      <c r="C45" s="23" t="s">
        <v>157</v>
      </c>
      <c r="D45" s="23" t="s">
        <v>63</v>
      </c>
      <c r="E45" s="23" t="s">
        <v>64</v>
      </c>
      <c r="F45" s="23" t="s">
        <v>215</v>
      </c>
      <c r="G45" s="23" t="s">
        <v>216</v>
      </c>
      <c r="H45" s="22">
        <v>100000</v>
      </c>
      <c r="I45" s="22">
        <v>100000</v>
      </c>
      <c r="J45" s="22">
        <v>25000</v>
      </c>
      <c r="K45" s="22"/>
      <c r="L45" s="22">
        <v>75000</v>
      </c>
      <c r="M45" s="22"/>
      <c r="N45" s="22"/>
      <c r="O45" s="22"/>
      <c r="P45" s="22"/>
      <c r="Q45" s="22"/>
      <c r="R45" s="22"/>
      <c r="S45" s="22"/>
      <c r="T45" s="22"/>
      <c r="U45" s="22"/>
      <c r="V45" s="22"/>
      <c r="W45" s="22"/>
    </row>
    <row r="46" ht="31.4" customHeight="1" spans="1:23">
      <c r="A46" s="120" t="s">
        <v>45</v>
      </c>
      <c r="B46" s="116" t="s">
        <v>206</v>
      </c>
      <c r="C46" s="23" t="s">
        <v>157</v>
      </c>
      <c r="D46" s="23" t="s">
        <v>63</v>
      </c>
      <c r="E46" s="23" t="s">
        <v>64</v>
      </c>
      <c r="F46" s="23" t="s">
        <v>217</v>
      </c>
      <c r="G46" s="23" t="s">
        <v>218</v>
      </c>
      <c r="H46" s="22">
        <v>120000</v>
      </c>
      <c r="I46" s="22">
        <v>120000</v>
      </c>
      <c r="J46" s="22">
        <v>30000</v>
      </c>
      <c r="K46" s="22"/>
      <c r="L46" s="22">
        <v>90000</v>
      </c>
      <c r="M46" s="22"/>
      <c r="N46" s="22"/>
      <c r="O46" s="22"/>
      <c r="P46" s="22"/>
      <c r="Q46" s="22"/>
      <c r="R46" s="22"/>
      <c r="S46" s="22"/>
      <c r="T46" s="22"/>
      <c r="U46" s="22"/>
      <c r="V46" s="22"/>
      <c r="W46" s="22"/>
    </row>
    <row r="47" ht="31.4" customHeight="1" spans="1:23">
      <c r="A47" s="120" t="s">
        <v>45</v>
      </c>
      <c r="B47" s="116" t="s">
        <v>206</v>
      </c>
      <c r="C47" s="23" t="s">
        <v>157</v>
      </c>
      <c r="D47" s="23" t="s">
        <v>63</v>
      </c>
      <c r="E47" s="23" t="s">
        <v>64</v>
      </c>
      <c r="F47" s="23" t="s">
        <v>219</v>
      </c>
      <c r="G47" s="23" t="s">
        <v>220</v>
      </c>
      <c r="H47" s="22">
        <v>40000</v>
      </c>
      <c r="I47" s="22">
        <v>40000</v>
      </c>
      <c r="J47" s="22">
        <v>10000</v>
      </c>
      <c r="K47" s="22"/>
      <c r="L47" s="22">
        <v>30000</v>
      </c>
      <c r="M47" s="22"/>
      <c r="N47" s="22"/>
      <c r="O47" s="22"/>
      <c r="P47" s="22"/>
      <c r="Q47" s="22"/>
      <c r="R47" s="22"/>
      <c r="S47" s="22"/>
      <c r="T47" s="22"/>
      <c r="U47" s="22"/>
      <c r="V47" s="22"/>
      <c r="W47" s="22"/>
    </row>
    <row r="48" ht="31.4" customHeight="1" spans="1:23">
      <c r="A48" s="120" t="s">
        <v>45</v>
      </c>
      <c r="B48" s="116" t="s">
        <v>206</v>
      </c>
      <c r="C48" s="23" t="s">
        <v>157</v>
      </c>
      <c r="D48" s="23" t="s">
        <v>63</v>
      </c>
      <c r="E48" s="23" t="s">
        <v>64</v>
      </c>
      <c r="F48" s="23" t="s">
        <v>203</v>
      </c>
      <c r="G48" s="23" t="s">
        <v>204</v>
      </c>
      <c r="H48" s="22">
        <v>160740</v>
      </c>
      <c r="I48" s="22">
        <v>160740</v>
      </c>
      <c r="J48" s="22">
        <v>40185</v>
      </c>
      <c r="K48" s="22"/>
      <c r="L48" s="22">
        <v>120555</v>
      </c>
      <c r="M48" s="22"/>
      <c r="N48" s="22"/>
      <c r="O48" s="22"/>
      <c r="P48" s="22"/>
      <c r="Q48" s="22"/>
      <c r="R48" s="22"/>
      <c r="S48" s="22"/>
      <c r="T48" s="22"/>
      <c r="U48" s="22"/>
      <c r="V48" s="22"/>
      <c r="W48" s="22"/>
    </row>
    <row r="49" ht="31.4" customHeight="1" spans="1:23">
      <c r="A49" s="120" t="s">
        <v>45</v>
      </c>
      <c r="B49" s="116" t="s">
        <v>206</v>
      </c>
      <c r="C49" s="23" t="s">
        <v>157</v>
      </c>
      <c r="D49" s="23" t="s">
        <v>63</v>
      </c>
      <c r="E49" s="23" t="s">
        <v>64</v>
      </c>
      <c r="F49" s="23" t="s">
        <v>164</v>
      </c>
      <c r="G49" s="23" t="s">
        <v>165</v>
      </c>
      <c r="H49" s="22">
        <v>1106032.73</v>
      </c>
      <c r="I49" s="22">
        <v>1106032.73</v>
      </c>
      <c r="J49" s="22">
        <v>276508.18</v>
      </c>
      <c r="K49" s="22"/>
      <c r="L49" s="22">
        <v>829524.55</v>
      </c>
      <c r="M49" s="22"/>
      <c r="N49" s="22"/>
      <c r="O49" s="22"/>
      <c r="P49" s="22"/>
      <c r="Q49" s="22"/>
      <c r="R49" s="22"/>
      <c r="S49" s="22"/>
      <c r="T49" s="22"/>
      <c r="U49" s="22"/>
      <c r="V49" s="22"/>
      <c r="W49" s="22"/>
    </row>
    <row r="50" ht="31.4" customHeight="1" spans="1:23">
      <c r="A50" s="120" t="s">
        <v>45</v>
      </c>
      <c r="B50" s="116" t="s">
        <v>206</v>
      </c>
      <c r="C50" s="23" t="s">
        <v>157</v>
      </c>
      <c r="D50" s="23" t="s">
        <v>63</v>
      </c>
      <c r="E50" s="23" t="s">
        <v>64</v>
      </c>
      <c r="F50" s="23" t="s">
        <v>221</v>
      </c>
      <c r="G50" s="23" t="s">
        <v>222</v>
      </c>
      <c r="H50" s="22">
        <v>150000</v>
      </c>
      <c r="I50" s="22">
        <v>150000</v>
      </c>
      <c r="J50" s="22"/>
      <c r="K50" s="22"/>
      <c r="L50" s="22">
        <v>150000</v>
      </c>
      <c r="M50" s="22"/>
      <c r="N50" s="22"/>
      <c r="O50" s="22"/>
      <c r="P50" s="22"/>
      <c r="Q50" s="22"/>
      <c r="R50" s="22"/>
      <c r="S50" s="22"/>
      <c r="T50" s="22"/>
      <c r="U50" s="22"/>
      <c r="V50" s="22"/>
      <c r="W50" s="22"/>
    </row>
    <row r="51" ht="31.4" customHeight="1" spans="1:23">
      <c r="A51" s="120" t="s">
        <v>45</v>
      </c>
      <c r="B51" s="116" t="s">
        <v>206</v>
      </c>
      <c r="C51" s="23" t="s">
        <v>157</v>
      </c>
      <c r="D51" s="23" t="s">
        <v>74</v>
      </c>
      <c r="E51" s="23" t="s">
        <v>75</v>
      </c>
      <c r="F51" s="23" t="s">
        <v>164</v>
      </c>
      <c r="G51" s="23" t="s">
        <v>165</v>
      </c>
      <c r="H51" s="22">
        <v>22140</v>
      </c>
      <c r="I51" s="22">
        <v>22140</v>
      </c>
      <c r="J51" s="22">
        <v>5535</v>
      </c>
      <c r="K51" s="22"/>
      <c r="L51" s="22">
        <v>16605</v>
      </c>
      <c r="M51" s="22"/>
      <c r="N51" s="22"/>
      <c r="O51" s="22"/>
      <c r="P51" s="22"/>
      <c r="Q51" s="22"/>
      <c r="R51" s="22"/>
      <c r="S51" s="22"/>
      <c r="T51" s="22"/>
      <c r="U51" s="22"/>
      <c r="V51" s="22"/>
      <c r="W51" s="22"/>
    </row>
    <row r="52" ht="31.4" customHeight="1" spans="1:23">
      <c r="A52" s="120" t="s">
        <v>45</v>
      </c>
      <c r="B52" s="116" t="s">
        <v>223</v>
      </c>
      <c r="C52" s="23" t="s">
        <v>224</v>
      </c>
      <c r="D52" s="23" t="s">
        <v>63</v>
      </c>
      <c r="E52" s="23" t="s">
        <v>64</v>
      </c>
      <c r="F52" s="23" t="s">
        <v>170</v>
      </c>
      <c r="G52" s="23" t="s">
        <v>171</v>
      </c>
      <c r="H52" s="22">
        <v>4461156</v>
      </c>
      <c r="I52" s="22">
        <v>4461156</v>
      </c>
      <c r="J52" s="22">
        <v>1115289</v>
      </c>
      <c r="K52" s="22"/>
      <c r="L52" s="22">
        <v>3345867</v>
      </c>
      <c r="M52" s="22"/>
      <c r="N52" s="22"/>
      <c r="O52" s="22"/>
      <c r="P52" s="22"/>
      <c r="Q52" s="22"/>
      <c r="R52" s="22"/>
      <c r="S52" s="22"/>
      <c r="T52" s="22"/>
      <c r="U52" s="22"/>
      <c r="V52" s="22"/>
      <c r="W52" s="22"/>
    </row>
    <row r="53" ht="31.4" customHeight="1" spans="1:23">
      <c r="A53" s="120" t="s">
        <v>45</v>
      </c>
      <c r="B53" s="116" t="s">
        <v>225</v>
      </c>
      <c r="C53" s="23" t="s">
        <v>167</v>
      </c>
      <c r="D53" s="23" t="s">
        <v>67</v>
      </c>
      <c r="E53" s="23" t="s">
        <v>68</v>
      </c>
      <c r="F53" s="23" t="s">
        <v>168</v>
      </c>
      <c r="G53" s="23" t="s">
        <v>169</v>
      </c>
      <c r="H53" s="22">
        <v>343728</v>
      </c>
      <c r="I53" s="22">
        <v>343728</v>
      </c>
      <c r="J53" s="22">
        <v>85932</v>
      </c>
      <c r="K53" s="22"/>
      <c r="L53" s="22">
        <v>257796</v>
      </c>
      <c r="M53" s="22"/>
      <c r="N53" s="22"/>
      <c r="O53" s="22"/>
      <c r="P53" s="22"/>
      <c r="Q53" s="22"/>
      <c r="R53" s="22"/>
      <c r="S53" s="22"/>
      <c r="T53" s="22"/>
      <c r="U53" s="22"/>
      <c r="V53" s="22"/>
      <c r="W53" s="22"/>
    </row>
    <row r="54" ht="31.4" customHeight="1" spans="1:23">
      <c r="A54" s="120" t="s">
        <v>45</v>
      </c>
      <c r="B54" s="116" t="s">
        <v>225</v>
      </c>
      <c r="C54" s="23" t="s">
        <v>167</v>
      </c>
      <c r="D54" s="23" t="s">
        <v>67</v>
      </c>
      <c r="E54" s="23" t="s">
        <v>68</v>
      </c>
      <c r="F54" s="23" t="s">
        <v>170</v>
      </c>
      <c r="G54" s="23" t="s">
        <v>171</v>
      </c>
      <c r="H54" s="22">
        <v>28644</v>
      </c>
      <c r="I54" s="22">
        <v>28644</v>
      </c>
      <c r="J54" s="22">
        <v>7161</v>
      </c>
      <c r="K54" s="22"/>
      <c r="L54" s="22">
        <v>21483</v>
      </c>
      <c r="M54" s="22"/>
      <c r="N54" s="22"/>
      <c r="O54" s="22"/>
      <c r="P54" s="22"/>
      <c r="Q54" s="22"/>
      <c r="R54" s="22"/>
      <c r="S54" s="22"/>
      <c r="T54" s="22"/>
      <c r="U54" s="22"/>
      <c r="V54" s="22"/>
      <c r="W54" s="22"/>
    </row>
    <row r="55" ht="31.4" customHeight="1" spans="1:23">
      <c r="A55" s="120" t="s">
        <v>45</v>
      </c>
      <c r="B55" s="116" t="s">
        <v>225</v>
      </c>
      <c r="C55" s="23" t="s">
        <v>167</v>
      </c>
      <c r="D55" s="23" t="s">
        <v>67</v>
      </c>
      <c r="E55" s="23" t="s">
        <v>68</v>
      </c>
      <c r="F55" s="23" t="s">
        <v>172</v>
      </c>
      <c r="G55" s="23" t="s">
        <v>173</v>
      </c>
      <c r="H55" s="22">
        <v>531132</v>
      </c>
      <c r="I55" s="22">
        <v>531132</v>
      </c>
      <c r="J55" s="22">
        <v>132783</v>
      </c>
      <c r="K55" s="22"/>
      <c r="L55" s="22">
        <v>398349</v>
      </c>
      <c r="M55" s="22"/>
      <c r="N55" s="22"/>
      <c r="O55" s="22"/>
      <c r="P55" s="22"/>
      <c r="Q55" s="22"/>
      <c r="R55" s="22"/>
      <c r="S55" s="22"/>
      <c r="T55" s="22"/>
      <c r="U55" s="22"/>
      <c r="V55" s="22"/>
      <c r="W55" s="22"/>
    </row>
    <row r="56" ht="31.4" customHeight="1" spans="1:23">
      <c r="A56" s="120" t="s">
        <v>45</v>
      </c>
      <c r="B56" s="116" t="s">
        <v>226</v>
      </c>
      <c r="C56" s="23" t="s">
        <v>175</v>
      </c>
      <c r="D56" s="23" t="s">
        <v>78</v>
      </c>
      <c r="E56" s="23" t="s">
        <v>79</v>
      </c>
      <c r="F56" s="23" t="s">
        <v>176</v>
      </c>
      <c r="G56" s="23" t="s">
        <v>177</v>
      </c>
      <c r="H56" s="22">
        <v>130620.67</v>
      </c>
      <c r="I56" s="22">
        <v>130620.67</v>
      </c>
      <c r="J56" s="22">
        <v>32655.17</v>
      </c>
      <c r="K56" s="22"/>
      <c r="L56" s="22">
        <v>97965.5</v>
      </c>
      <c r="M56" s="22"/>
      <c r="N56" s="22"/>
      <c r="O56" s="22"/>
      <c r="P56" s="22"/>
      <c r="Q56" s="22"/>
      <c r="R56" s="22"/>
      <c r="S56" s="22"/>
      <c r="T56" s="22"/>
      <c r="U56" s="22"/>
      <c r="V56" s="22"/>
      <c r="W56" s="22"/>
    </row>
    <row r="57" ht="31.4" customHeight="1" spans="1:23">
      <c r="A57" s="120" t="s">
        <v>45</v>
      </c>
      <c r="B57" s="116" t="s">
        <v>226</v>
      </c>
      <c r="C57" s="23" t="s">
        <v>175</v>
      </c>
      <c r="D57" s="23" t="s">
        <v>82</v>
      </c>
      <c r="E57" s="23" t="s">
        <v>81</v>
      </c>
      <c r="F57" s="23" t="s">
        <v>178</v>
      </c>
      <c r="G57" s="23" t="s">
        <v>179</v>
      </c>
      <c r="H57" s="22">
        <v>6343.08</v>
      </c>
      <c r="I57" s="22">
        <v>6343.08</v>
      </c>
      <c r="J57" s="22">
        <v>1585.77</v>
      </c>
      <c r="K57" s="22"/>
      <c r="L57" s="22">
        <v>4757.31</v>
      </c>
      <c r="M57" s="22"/>
      <c r="N57" s="22"/>
      <c r="O57" s="22"/>
      <c r="P57" s="22"/>
      <c r="Q57" s="22"/>
      <c r="R57" s="22"/>
      <c r="S57" s="22"/>
      <c r="T57" s="22"/>
      <c r="U57" s="22"/>
      <c r="V57" s="22"/>
      <c r="W57" s="22"/>
    </row>
    <row r="58" ht="31.4" customHeight="1" spans="1:23">
      <c r="A58" s="120" t="s">
        <v>45</v>
      </c>
      <c r="B58" s="116" t="s">
        <v>226</v>
      </c>
      <c r="C58" s="23" t="s">
        <v>175</v>
      </c>
      <c r="D58" s="23" t="s">
        <v>89</v>
      </c>
      <c r="E58" s="23" t="s">
        <v>90</v>
      </c>
      <c r="F58" s="23" t="s">
        <v>180</v>
      </c>
      <c r="G58" s="23" t="s">
        <v>181</v>
      </c>
      <c r="H58" s="22">
        <v>81637.92</v>
      </c>
      <c r="I58" s="22">
        <v>81637.92</v>
      </c>
      <c r="J58" s="22">
        <v>20409.48</v>
      </c>
      <c r="K58" s="22"/>
      <c r="L58" s="22">
        <v>61228.44</v>
      </c>
      <c r="M58" s="22"/>
      <c r="N58" s="22"/>
      <c r="O58" s="22"/>
      <c r="P58" s="22"/>
      <c r="Q58" s="22"/>
      <c r="R58" s="22"/>
      <c r="S58" s="22"/>
      <c r="T58" s="22"/>
      <c r="U58" s="22"/>
      <c r="V58" s="22"/>
      <c r="W58" s="22"/>
    </row>
    <row r="59" ht="31.4" customHeight="1" spans="1:23">
      <c r="A59" s="120" t="s">
        <v>45</v>
      </c>
      <c r="B59" s="116" t="s">
        <v>226</v>
      </c>
      <c r="C59" s="23" t="s">
        <v>175</v>
      </c>
      <c r="D59" s="23" t="s">
        <v>91</v>
      </c>
      <c r="E59" s="23" t="s">
        <v>92</v>
      </c>
      <c r="F59" s="23" t="s">
        <v>182</v>
      </c>
      <c r="G59" s="23" t="s">
        <v>183</v>
      </c>
      <c r="H59" s="22">
        <v>45807.46</v>
      </c>
      <c r="I59" s="22">
        <v>45807.46</v>
      </c>
      <c r="J59" s="22">
        <v>11451.87</v>
      </c>
      <c r="K59" s="22"/>
      <c r="L59" s="22">
        <v>34355.59</v>
      </c>
      <c r="M59" s="22"/>
      <c r="N59" s="22"/>
      <c r="O59" s="22"/>
      <c r="P59" s="22"/>
      <c r="Q59" s="22"/>
      <c r="R59" s="22"/>
      <c r="S59" s="22"/>
      <c r="T59" s="22"/>
      <c r="U59" s="22"/>
      <c r="V59" s="22"/>
      <c r="W59" s="22"/>
    </row>
    <row r="60" ht="31.4" customHeight="1" spans="1:23">
      <c r="A60" s="120" t="s">
        <v>45</v>
      </c>
      <c r="B60" s="116" t="s">
        <v>226</v>
      </c>
      <c r="C60" s="23" t="s">
        <v>175</v>
      </c>
      <c r="D60" s="23" t="s">
        <v>93</v>
      </c>
      <c r="E60" s="23" t="s">
        <v>94</v>
      </c>
      <c r="F60" s="23" t="s">
        <v>178</v>
      </c>
      <c r="G60" s="23" t="s">
        <v>179</v>
      </c>
      <c r="H60" s="22">
        <v>3276</v>
      </c>
      <c r="I60" s="22">
        <v>3276</v>
      </c>
      <c r="J60" s="22">
        <v>3276</v>
      </c>
      <c r="K60" s="22"/>
      <c r="L60" s="22"/>
      <c r="M60" s="22"/>
      <c r="N60" s="22"/>
      <c r="O60" s="22"/>
      <c r="P60" s="22"/>
      <c r="Q60" s="22"/>
      <c r="R60" s="22"/>
      <c r="S60" s="22"/>
      <c r="T60" s="22"/>
      <c r="U60" s="22"/>
      <c r="V60" s="22"/>
      <c r="W60" s="22"/>
    </row>
    <row r="61" ht="31.4" customHeight="1" spans="1:23">
      <c r="A61" s="120" t="s">
        <v>45</v>
      </c>
      <c r="B61" s="116" t="s">
        <v>227</v>
      </c>
      <c r="C61" s="23" t="s">
        <v>106</v>
      </c>
      <c r="D61" s="23" t="s">
        <v>105</v>
      </c>
      <c r="E61" s="23" t="s">
        <v>106</v>
      </c>
      <c r="F61" s="23" t="s">
        <v>185</v>
      </c>
      <c r="G61" s="23" t="s">
        <v>106</v>
      </c>
      <c r="H61" s="22">
        <v>94304.2</v>
      </c>
      <c r="I61" s="22">
        <v>94304.2</v>
      </c>
      <c r="J61" s="22">
        <v>23576.05</v>
      </c>
      <c r="K61" s="22"/>
      <c r="L61" s="22">
        <v>70728.15</v>
      </c>
      <c r="M61" s="22"/>
      <c r="N61" s="22"/>
      <c r="O61" s="22"/>
      <c r="P61" s="22"/>
      <c r="Q61" s="22"/>
      <c r="R61" s="22"/>
      <c r="S61" s="22"/>
      <c r="T61" s="22"/>
      <c r="U61" s="22"/>
      <c r="V61" s="22"/>
      <c r="W61" s="22"/>
    </row>
    <row r="62" ht="31.4" customHeight="1" spans="1:23">
      <c r="A62" s="120" t="s">
        <v>45</v>
      </c>
      <c r="B62" s="116" t="s">
        <v>228</v>
      </c>
      <c r="C62" s="23" t="s">
        <v>187</v>
      </c>
      <c r="D62" s="23" t="s">
        <v>67</v>
      </c>
      <c r="E62" s="23" t="s">
        <v>68</v>
      </c>
      <c r="F62" s="23" t="s">
        <v>188</v>
      </c>
      <c r="G62" s="23" t="s">
        <v>187</v>
      </c>
      <c r="H62" s="22">
        <v>18070.08</v>
      </c>
      <c r="I62" s="22">
        <v>18070.08</v>
      </c>
      <c r="J62" s="22">
        <v>4517.52</v>
      </c>
      <c r="K62" s="22"/>
      <c r="L62" s="22">
        <v>13552.56</v>
      </c>
      <c r="M62" s="22"/>
      <c r="N62" s="22"/>
      <c r="O62" s="22"/>
      <c r="P62" s="22"/>
      <c r="Q62" s="22"/>
      <c r="R62" s="22"/>
      <c r="S62" s="22"/>
      <c r="T62" s="22"/>
      <c r="U62" s="22"/>
      <c r="V62" s="22"/>
      <c r="W62" s="22"/>
    </row>
    <row r="63" ht="31.4" customHeight="1" spans="1:23">
      <c r="A63" s="120" t="s">
        <v>45</v>
      </c>
      <c r="B63" s="116" t="s">
        <v>229</v>
      </c>
      <c r="C63" s="23" t="s">
        <v>157</v>
      </c>
      <c r="D63" s="23" t="s">
        <v>67</v>
      </c>
      <c r="E63" s="23" t="s">
        <v>68</v>
      </c>
      <c r="F63" s="23" t="s">
        <v>158</v>
      </c>
      <c r="G63" s="23" t="s">
        <v>159</v>
      </c>
      <c r="H63" s="22">
        <v>20000</v>
      </c>
      <c r="I63" s="22">
        <v>20000</v>
      </c>
      <c r="J63" s="22">
        <v>5000</v>
      </c>
      <c r="K63" s="22"/>
      <c r="L63" s="22">
        <v>15000</v>
      </c>
      <c r="M63" s="22"/>
      <c r="N63" s="22"/>
      <c r="O63" s="22"/>
      <c r="P63" s="22"/>
      <c r="Q63" s="22"/>
      <c r="R63" s="22"/>
      <c r="S63" s="22"/>
      <c r="T63" s="22"/>
      <c r="U63" s="22"/>
      <c r="V63" s="22"/>
      <c r="W63" s="22"/>
    </row>
    <row r="64" ht="31.4" customHeight="1" spans="1:23">
      <c r="A64" s="120" t="s">
        <v>45</v>
      </c>
      <c r="B64" s="116" t="s">
        <v>229</v>
      </c>
      <c r="C64" s="23" t="s">
        <v>157</v>
      </c>
      <c r="D64" s="23" t="s">
        <v>67</v>
      </c>
      <c r="E64" s="23" t="s">
        <v>68</v>
      </c>
      <c r="F64" s="23" t="s">
        <v>162</v>
      </c>
      <c r="G64" s="23" t="s">
        <v>163</v>
      </c>
      <c r="H64" s="22">
        <v>7102.71</v>
      </c>
      <c r="I64" s="22">
        <v>7102.71</v>
      </c>
      <c r="J64" s="22">
        <v>1775.68</v>
      </c>
      <c r="K64" s="22"/>
      <c r="L64" s="22">
        <v>5327.03</v>
      </c>
      <c r="M64" s="22"/>
      <c r="N64" s="22"/>
      <c r="O64" s="22"/>
      <c r="P64" s="22"/>
      <c r="Q64" s="22"/>
      <c r="R64" s="22"/>
      <c r="S64" s="22"/>
      <c r="T64" s="22"/>
      <c r="U64" s="22"/>
      <c r="V64" s="22"/>
      <c r="W64" s="22"/>
    </row>
    <row r="65" ht="31.4" customHeight="1" spans="1:23">
      <c r="A65" s="120" t="s">
        <v>45</v>
      </c>
      <c r="B65" s="116" t="s">
        <v>229</v>
      </c>
      <c r="C65" s="23" t="s">
        <v>157</v>
      </c>
      <c r="D65" s="23" t="s">
        <v>67</v>
      </c>
      <c r="E65" s="23" t="s">
        <v>68</v>
      </c>
      <c r="F65" s="23" t="s">
        <v>164</v>
      </c>
      <c r="G65" s="23" t="s">
        <v>165</v>
      </c>
      <c r="H65" s="22">
        <v>35770.08</v>
      </c>
      <c r="I65" s="22">
        <v>35770.08</v>
      </c>
      <c r="J65" s="22">
        <v>8942.52</v>
      </c>
      <c r="K65" s="22"/>
      <c r="L65" s="22">
        <v>26827.56</v>
      </c>
      <c r="M65" s="22"/>
      <c r="N65" s="22"/>
      <c r="O65" s="22"/>
      <c r="P65" s="22"/>
      <c r="Q65" s="22"/>
      <c r="R65" s="22"/>
      <c r="S65" s="22"/>
      <c r="T65" s="22"/>
      <c r="U65" s="22"/>
      <c r="V65" s="22"/>
      <c r="W65" s="22"/>
    </row>
    <row r="66" ht="31.4" customHeight="1" spans="1:23">
      <c r="A66" s="120" t="s">
        <v>45</v>
      </c>
      <c r="B66" s="116" t="s">
        <v>229</v>
      </c>
      <c r="C66" s="23" t="s">
        <v>157</v>
      </c>
      <c r="D66" s="23" t="s">
        <v>76</v>
      </c>
      <c r="E66" s="23" t="s">
        <v>77</v>
      </c>
      <c r="F66" s="23" t="s">
        <v>164</v>
      </c>
      <c r="G66" s="23" t="s">
        <v>165</v>
      </c>
      <c r="H66" s="22">
        <v>540</v>
      </c>
      <c r="I66" s="22">
        <v>540</v>
      </c>
      <c r="J66" s="22">
        <v>135</v>
      </c>
      <c r="K66" s="22"/>
      <c r="L66" s="22">
        <v>405</v>
      </c>
      <c r="M66" s="22"/>
      <c r="N66" s="22"/>
      <c r="O66" s="22"/>
      <c r="P66" s="22"/>
      <c r="Q66" s="22"/>
      <c r="R66" s="22"/>
      <c r="S66" s="22"/>
      <c r="T66" s="22"/>
      <c r="U66" s="22"/>
      <c r="V66" s="22"/>
      <c r="W66" s="22"/>
    </row>
    <row r="67" ht="18.75" customHeight="1" spans="1:23">
      <c r="A67" s="31" t="s">
        <v>107</v>
      </c>
      <c r="B67" s="32"/>
      <c r="C67" s="32"/>
      <c r="D67" s="32"/>
      <c r="E67" s="32"/>
      <c r="F67" s="32"/>
      <c r="G67" s="33"/>
      <c r="H67" s="22">
        <v>44733105.01</v>
      </c>
      <c r="I67" s="22">
        <v>44733105.01</v>
      </c>
      <c r="J67" s="22">
        <v>10916365.91</v>
      </c>
      <c r="K67" s="22"/>
      <c r="L67" s="22">
        <v>33816739.1</v>
      </c>
      <c r="M67" s="22"/>
      <c r="N67" s="22"/>
      <c r="O67" s="22"/>
      <c r="P67" s="22"/>
      <c r="Q67" s="22"/>
      <c r="R67" s="22"/>
      <c r="S67" s="22"/>
      <c r="T67" s="22"/>
      <c r="U67" s="22"/>
      <c r="V67" s="22"/>
      <c r="W67" s="22"/>
    </row>
  </sheetData>
  <mergeCells count="30">
    <mergeCell ref="A2:W2"/>
    <mergeCell ref="A3:G3"/>
    <mergeCell ref="H4:W4"/>
    <mergeCell ref="I5:M5"/>
    <mergeCell ref="N5:P5"/>
    <mergeCell ref="R5:W5"/>
    <mergeCell ref="A67:G67"/>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74"/>
  <sheetViews>
    <sheetView showZeros="0" topLeftCell="A59" workbookViewId="0">
      <selection activeCell="A37" sqref="$A37:$XFD37"/>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2"/>
      <c r="W1" s="55" t="s">
        <v>230</v>
      </c>
    </row>
    <row r="2" ht="27.75" customHeight="1" spans="1:23">
      <c r="A2" s="27" t="s">
        <v>231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"单位名称："&amp;"中国共产党云南省委员会政法委员会（本级）"</f>
        <v>单位名称：中国共产党云南省委员会政法委员会（本级）</v>
      </c>
      <c r="B3" s="113" t="str">
        <f t="shared" ref="A3:B3" si="0">"单位名称："&amp;"云南省见义勇为工作中心"</f>
        <v>单位名称：云南省见义勇为工作中心</v>
      </c>
      <c r="C3" s="113"/>
      <c r="D3" s="113"/>
      <c r="E3" s="113"/>
      <c r="F3" s="113"/>
      <c r="G3" s="113"/>
      <c r="H3" s="113"/>
      <c r="I3" s="113"/>
      <c r="J3" s="6"/>
      <c r="K3" s="6"/>
      <c r="L3" s="6"/>
      <c r="M3" s="6"/>
      <c r="N3" s="6"/>
      <c r="O3" s="6"/>
      <c r="P3" s="6"/>
      <c r="Q3" s="6"/>
      <c r="U3" s="112"/>
      <c r="W3" s="106" t="s">
        <v>132</v>
      </c>
    </row>
    <row r="4" ht="21.75" customHeight="1" spans="1:23">
      <c r="A4" s="8" t="s">
        <v>232</v>
      </c>
      <c r="B4" s="8" t="s">
        <v>142</v>
      </c>
      <c r="C4" s="8" t="s">
        <v>143</v>
      </c>
      <c r="D4" s="8" t="s">
        <v>233</v>
      </c>
      <c r="E4" s="9" t="s">
        <v>144</v>
      </c>
      <c r="F4" s="9" t="s">
        <v>145</v>
      </c>
      <c r="G4" s="9" t="s">
        <v>146</v>
      </c>
      <c r="H4" s="9" t="s">
        <v>147</v>
      </c>
      <c r="I4" s="62" t="s">
        <v>30</v>
      </c>
      <c r="J4" s="62" t="s">
        <v>234</v>
      </c>
      <c r="K4" s="62"/>
      <c r="L4" s="62"/>
      <c r="M4" s="62"/>
      <c r="N4" s="114" t="s">
        <v>149</v>
      </c>
      <c r="O4" s="114"/>
      <c r="P4" s="114"/>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5" t="s">
        <v>33</v>
      </c>
      <c r="O5" s="115" t="s">
        <v>34</v>
      </c>
      <c r="P5" s="115" t="s">
        <v>35</v>
      </c>
      <c r="Q5" s="14"/>
      <c r="R5" s="9" t="s">
        <v>32</v>
      </c>
      <c r="S5" s="9" t="s">
        <v>43</v>
      </c>
      <c r="T5" s="9" t="s">
        <v>155</v>
      </c>
      <c r="U5" s="9" t="s">
        <v>39</v>
      </c>
      <c r="V5" s="9" t="s">
        <v>40</v>
      </c>
      <c r="W5" s="9" t="s">
        <v>41</v>
      </c>
    </row>
    <row r="6" ht="40.5" customHeight="1" spans="1:23">
      <c r="A6" s="16"/>
      <c r="B6" s="16"/>
      <c r="C6" s="16"/>
      <c r="D6" s="16"/>
      <c r="E6" s="17"/>
      <c r="F6" s="17"/>
      <c r="G6" s="17"/>
      <c r="H6" s="17"/>
      <c r="I6" s="62"/>
      <c r="J6" s="47" t="s">
        <v>32</v>
      </c>
      <c r="K6" s="47" t="s">
        <v>235</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236</v>
      </c>
      <c r="D8" s="23"/>
      <c r="E8" s="23"/>
      <c r="F8" s="23"/>
      <c r="G8" s="23"/>
      <c r="H8" s="23"/>
      <c r="I8" s="117">
        <v>300000</v>
      </c>
      <c r="J8" s="117"/>
      <c r="K8" s="117"/>
      <c r="L8" s="117"/>
      <c r="M8" s="117"/>
      <c r="N8" s="117">
        <v>300000</v>
      </c>
      <c r="O8" s="117"/>
      <c r="P8" s="117"/>
      <c r="Q8" s="117"/>
      <c r="R8" s="117"/>
      <c r="S8" s="117"/>
      <c r="T8" s="117"/>
      <c r="U8" s="91"/>
      <c r="V8" s="117"/>
      <c r="W8" s="117"/>
    </row>
    <row r="9" ht="32.9" customHeight="1" spans="1:23">
      <c r="A9" s="23" t="s">
        <v>237</v>
      </c>
      <c r="B9" s="116" t="s">
        <v>238</v>
      </c>
      <c r="C9" s="23" t="s">
        <v>236</v>
      </c>
      <c r="D9" s="23" t="s">
        <v>45</v>
      </c>
      <c r="E9" s="23" t="s">
        <v>69</v>
      </c>
      <c r="F9" s="23" t="s">
        <v>62</v>
      </c>
      <c r="G9" s="23" t="s">
        <v>239</v>
      </c>
      <c r="H9" s="23" t="s">
        <v>240</v>
      </c>
      <c r="I9" s="117">
        <v>300000</v>
      </c>
      <c r="J9" s="117"/>
      <c r="K9" s="117"/>
      <c r="L9" s="117"/>
      <c r="M9" s="117"/>
      <c r="N9" s="117">
        <v>300000</v>
      </c>
      <c r="O9" s="117"/>
      <c r="P9" s="117"/>
      <c r="Q9" s="117"/>
      <c r="R9" s="117"/>
      <c r="S9" s="117"/>
      <c r="T9" s="117"/>
      <c r="U9" s="91"/>
      <c r="V9" s="117"/>
      <c r="W9" s="117"/>
    </row>
    <row r="10" ht="32.9" customHeight="1" spans="1:23">
      <c r="A10" s="23"/>
      <c r="B10" s="23"/>
      <c r="C10" s="23" t="s">
        <v>241</v>
      </c>
      <c r="D10" s="23"/>
      <c r="E10" s="23"/>
      <c r="F10" s="23"/>
      <c r="G10" s="23"/>
      <c r="H10" s="23"/>
      <c r="I10" s="117">
        <v>323900</v>
      </c>
      <c r="J10" s="117"/>
      <c r="K10" s="117"/>
      <c r="L10" s="117"/>
      <c r="M10" s="117"/>
      <c r="N10" s="117">
        <v>323900</v>
      </c>
      <c r="O10" s="117"/>
      <c r="P10" s="117"/>
      <c r="Q10" s="117"/>
      <c r="R10" s="117"/>
      <c r="S10" s="117"/>
      <c r="T10" s="117"/>
      <c r="U10" s="91"/>
      <c r="V10" s="117"/>
      <c r="W10" s="117"/>
    </row>
    <row r="11" ht="32.9" customHeight="1" spans="1:23">
      <c r="A11" s="23" t="s">
        <v>237</v>
      </c>
      <c r="B11" s="116" t="s">
        <v>242</v>
      </c>
      <c r="C11" s="23" t="s">
        <v>241</v>
      </c>
      <c r="D11" s="23" t="s">
        <v>45</v>
      </c>
      <c r="E11" s="23" t="s">
        <v>69</v>
      </c>
      <c r="F11" s="23" t="s">
        <v>62</v>
      </c>
      <c r="G11" s="23" t="s">
        <v>241</v>
      </c>
      <c r="H11" s="23" t="s">
        <v>241</v>
      </c>
      <c r="I11" s="117">
        <v>323900</v>
      </c>
      <c r="J11" s="117"/>
      <c r="K11" s="117"/>
      <c r="L11" s="117"/>
      <c r="M11" s="117"/>
      <c r="N11" s="117">
        <v>323900</v>
      </c>
      <c r="O11" s="117"/>
      <c r="P11" s="117"/>
      <c r="Q11" s="117"/>
      <c r="R11" s="117"/>
      <c r="S11" s="117"/>
      <c r="T11" s="117"/>
      <c r="U11" s="91"/>
      <c r="V11" s="117"/>
      <c r="W11" s="117"/>
    </row>
    <row r="12" ht="32.9" customHeight="1" spans="1:23">
      <c r="A12" s="23"/>
      <c r="B12" s="23"/>
      <c r="C12" s="23" t="s">
        <v>243</v>
      </c>
      <c r="D12" s="23"/>
      <c r="E12" s="23"/>
      <c r="F12" s="23"/>
      <c r="G12" s="23"/>
      <c r="H12" s="23"/>
      <c r="I12" s="117">
        <v>179760.56</v>
      </c>
      <c r="J12" s="117"/>
      <c r="K12" s="117"/>
      <c r="L12" s="117"/>
      <c r="M12" s="117"/>
      <c r="N12" s="117">
        <v>179760.56</v>
      </c>
      <c r="O12" s="117"/>
      <c r="P12" s="117"/>
      <c r="Q12" s="117"/>
      <c r="R12" s="117"/>
      <c r="S12" s="117"/>
      <c r="T12" s="117"/>
      <c r="U12" s="91"/>
      <c r="V12" s="117"/>
      <c r="W12" s="117"/>
    </row>
    <row r="13" ht="32.9" customHeight="1" spans="1:23">
      <c r="A13" s="23" t="s">
        <v>237</v>
      </c>
      <c r="B13" s="116" t="s">
        <v>244</v>
      </c>
      <c r="C13" s="23" t="s">
        <v>243</v>
      </c>
      <c r="D13" s="23" t="s">
        <v>45</v>
      </c>
      <c r="E13" s="23" t="s">
        <v>65</v>
      </c>
      <c r="F13" s="23" t="s">
        <v>66</v>
      </c>
      <c r="G13" s="23" t="s">
        <v>160</v>
      </c>
      <c r="H13" s="23" t="s">
        <v>161</v>
      </c>
      <c r="I13" s="117">
        <v>11200</v>
      </c>
      <c r="J13" s="117"/>
      <c r="K13" s="117"/>
      <c r="L13" s="117"/>
      <c r="M13" s="117"/>
      <c r="N13" s="117">
        <v>11200</v>
      </c>
      <c r="O13" s="117"/>
      <c r="P13" s="117"/>
      <c r="Q13" s="117"/>
      <c r="R13" s="117"/>
      <c r="S13" s="117"/>
      <c r="T13" s="117"/>
      <c r="U13" s="91"/>
      <c r="V13" s="117"/>
      <c r="W13" s="117"/>
    </row>
    <row r="14" ht="32.9" customHeight="1" spans="1:23">
      <c r="A14" s="23" t="s">
        <v>237</v>
      </c>
      <c r="B14" s="116" t="s">
        <v>244</v>
      </c>
      <c r="C14" s="23" t="s">
        <v>243</v>
      </c>
      <c r="D14" s="23" t="s">
        <v>45</v>
      </c>
      <c r="E14" s="23" t="s">
        <v>65</v>
      </c>
      <c r="F14" s="23" t="s">
        <v>66</v>
      </c>
      <c r="G14" s="23" t="s">
        <v>162</v>
      </c>
      <c r="H14" s="23" t="s">
        <v>163</v>
      </c>
      <c r="I14" s="117">
        <v>79482</v>
      </c>
      <c r="J14" s="117"/>
      <c r="K14" s="117"/>
      <c r="L14" s="117"/>
      <c r="M14" s="117"/>
      <c r="N14" s="117">
        <v>79482</v>
      </c>
      <c r="O14" s="117"/>
      <c r="P14" s="117"/>
      <c r="Q14" s="117"/>
      <c r="R14" s="117"/>
      <c r="S14" s="117"/>
      <c r="T14" s="117"/>
      <c r="U14" s="91"/>
      <c r="V14" s="117"/>
      <c r="W14" s="117"/>
    </row>
    <row r="15" ht="32.9" customHeight="1" spans="1:23">
      <c r="A15" s="23" t="s">
        <v>237</v>
      </c>
      <c r="B15" s="116" t="s">
        <v>244</v>
      </c>
      <c r="C15" s="23" t="s">
        <v>243</v>
      </c>
      <c r="D15" s="23" t="s">
        <v>45</v>
      </c>
      <c r="E15" s="23" t="s">
        <v>65</v>
      </c>
      <c r="F15" s="23" t="s">
        <v>66</v>
      </c>
      <c r="G15" s="23" t="s">
        <v>245</v>
      </c>
      <c r="H15" s="23" t="s">
        <v>246</v>
      </c>
      <c r="I15" s="117">
        <v>11400</v>
      </c>
      <c r="J15" s="117"/>
      <c r="K15" s="117"/>
      <c r="L15" s="117"/>
      <c r="M15" s="117"/>
      <c r="N15" s="117">
        <v>11400</v>
      </c>
      <c r="O15" s="117"/>
      <c r="P15" s="117"/>
      <c r="Q15" s="117"/>
      <c r="R15" s="117"/>
      <c r="S15" s="117"/>
      <c r="T15" s="117"/>
      <c r="U15" s="91"/>
      <c r="V15" s="117"/>
      <c r="W15" s="117"/>
    </row>
    <row r="16" ht="32.9" customHeight="1" spans="1:23">
      <c r="A16" s="23" t="s">
        <v>237</v>
      </c>
      <c r="B16" s="116" t="s">
        <v>244</v>
      </c>
      <c r="C16" s="23" t="s">
        <v>243</v>
      </c>
      <c r="D16" s="23" t="s">
        <v>45</v>
      </c>
      <c r="E16" s="23" t="s">
        <v>65</v>
      </c>
      <c r="F16" s="23" t="s">
        <v>66</v>
      </c>
      <c r="G16" s="23" t="s">
        <v>219</v>
      </c>
      <c r="H16" s="23" t="s">
        <v>220</v>
      </c>
      <c r="I16" s="117">
        <v>69000</v>
      </c>
      <c r="J16" s="117"/>
      <c r="K16" s="117"/>
      <c r="L16" s="117"/>
      <c r="M16" s="117"/>
      <c r="N16" s="117">
        <v>69000</v>
      </c>
      <c r="O16" s="117"/>
      <c r="P16" s="117"/>
      <c r="Q16" s="117"/>
      <c r="R16" s="117"/>
      <c r="S16" s="117"/>
      <c r="T16" s="117"/>
      <c r="U16" s="91"/>
      <c r="V16" s="117"/>
      <c r="W16" s="117"/>
    </row>
    <row r="17" ht="32.9" customHeight="1" spans="1:23">
      <c r="A17" s="23" t="s">
        <v>237</v>
      </c>
      <c r="B17" s="116" t="s">
        <v>244</v>
      </c>
      <c r="C17" s="23" t="s">
        <v>243</v>
      </c>
      <c r="D17" s="23" t="s">
        <v>45</v>
      </c>
      <c r="E17" s="23" t="s">
        <v>65</v>
      </c>
      <c r="F17" s="23" t="s">
        <v>66</v>
      </c>
      <c r="G17" s="23" t="s">
        <v>164</v>
      </c>
      <c r="H17" s="23" t="s">
        <v>165</v>
      </c>
      <c r="I17" s="117">
        <v>8678.56</v>
      </c>
      <c r="J17" s="117"/>
      <c r="K17" s="117"/>
      <c r="L17" s="117"/>
      <c r="M17" s="117"/>
      <c r="N17" s="117">
        <v>8678.56</v>
      </c>
      <c r="O17" s="117"/>
      <c r="P17" s="117"/>
      <c r="Q17" s="117"/>
      <c r="R17" s="117"/>
      <c r="S17" s="117"/>
      <c r="T17" s="117"/>
      <c r="U17" s="91"/>
      <c r="V17" s="117"/>
      <c r="W17" s="117"/>
    </row>
    <row r="18" ht="32.9" customHeight="1" spans="1:23">
      <c r="A18" s="23"/>
      <c r="B18" s="23"/>
      <c r="C18" s="23" t="s">
        <v>241</v>
      </c>
      <c r="D18" s="23"/>
      <c r="E18" s="23"/>
      <c r="F18" s="23"/>
      <c r="G18" s="23"/>
      <c r="H18" s="23"/>
      <c r="I18" s="117">
        <v>162300</v>
      </c>
      <c r="J18" s="117">
        <v>162300</v>
      </c>
      <c r="K18" s="117">
        <v>162300</v>
      </c>
      <c r="L18" s="117"/>
      <c r="M18" s="117"/>
      <c r="N18" s="117"/>
      <c r="O18" s="117"/>
      <c r="P18" s="117"/>
      <c r="Q18" s="117"/>
      <c r="R18" s="117"/>
      <c r="S18" s="117"/>
      <c r="T18" s="117"/>
      <c r="U18" s="91"/>
      <c r="V18" s="117"/>
      <c r="W18" s="117"/>
    </row>
    <row r="19" ht="32.9" customHeight="1" spans="1:23">
      <c r="A19" s="23" t="s">
        <v>237</v>
      </c>
      <c r="B19" s="116" t="s">
        <v>247</v>
      </c>
      <c r="C19" s="23" t="s">
        <v>241</v>
      </c>
      <c r="D19" s="23" t="s">
        <v>45</v>
      </c>
      <c r="E19" s="23" t="s">
        <v>69</v>
      </c>
      <c r="F19" s="23" t="s">
        <v>62</v>
      </c>
      <c r="G19" s="23" t="s">
        <v>241</v>
      </c>
      <c r="H19" s="23" t="s">
        <v>241</v>
      </c>
      <c r="I19" s="117">
        <v>162300</v>
      </c>
      <c r="J19" s="117">
        <v>162300</v>
      </c>
      <c r="K19" s="117">
        <v>162300</v>
      </c>
      <c r="L19" s="117"/>
      <c r="M19" s="117"/>
      <c r="N19" s="117"/>
      <c r="O19" s="117"/>
      <c r="P19" s="117"/>
      <c r="Q19" s="117"/>
      <c r="R19" s="117"/>
      <c r="S19" s="117"/>
      <c r="T19" s="117"/>
      <c r="U19" s="91"/>
      <c r="V19" s="117"/>
      <c r="W19" s="117"/>
    </row>
    <row r="20" ht="32.9" customHeight="1" spans="1:23">
      <c r="A20" s="23"/>
      <c r="B20" s="23"/>
      <c r="C20" s="23" t="s">
        <v>248</v>
      </c>
      <c r="D20" s="23"/>
      <c r="E20" s="23"/>
      <c r="F20" s="23"/>
      <c r="G20" s="23"/>
      <c r="H20" s="23"/>
      <c r="I20" s="117">
        <v>1920000</v>
      </c>
      <c r="J20" s="117">
        <v>1920000</v>
      </c>
      <c r="K20" s="117"/>
      <c r="L20" s="117"/>
      <c r="M20" s="117"/>
      <c r="N20" s="117"/>
      <c r="O20" s="117"/>
      <c r="P20" s="117"/>
      <c r="Q20" s="117"/>
      <c r="R20" s="117"/>
      <c r="S20" s="117"/>
      <c r="T20" s="117"/>
      <c r="U20" s="91"/>
      <c r="V20" s="117"/>
      <c r="W20" s="117"/>
    </row>
    <row r="21" ht="32.9" customHeight="1" spans="1:23">
      <c r="A21" s="23" t="s">
        <v>249</v>
      </c>
      <c r="B21" s="116" t="s">
        <v>250</v>
      </c>
      <c r="C21" s="23" t="s">
        <v>248</v>
      </c>
      <c r="D21" s="23" t="s">
        <v>45</v>
      </c>
      <c r="E21" s="23" t="s">
        <v>69</v>
      </c>
      <c r="F21" s="23" t="s">
        <v>62</v>
      </c>
      <c r="G21" s="23" t="s">
        <v>162</v>
      </c>
      <c r="H21" s="23" t="s">
        <v>163</v>
      </c>
      <c r="I21" s="117">
        <v>1920000</v>
      </c>
      <c r="J21" s="117">
        <v>1920000</v>
      </c>
      <c r="K21" s="117"/>
      <c r="L21" s="117"/>
      <c r="M21" s="117"/>
      <c r="N21" s="117"/>
      <c r="O21" s="117"/>
      <c r="P21" s="117"/>
      <c r="Q21" s="117"/>
      <c r="R21" s="117"/>
      <c r="S21" s="117"/>
      <c r="T21" s="117"/>
      <c r="U21" s="91"/>
      <c r="V21" s="117"/>
      <c r="W21" s="117"/>
    </row>
    <row r="22" ht="32.9" customHeight="1" spans="1:23">
      <c r="A22" s="23"/>
      <c r="B22" s="23"/>
      <c r="C22" s="23" t="s">
        <v>241</v>
      </c>
      <c r="D22" s="23"/>
      <c r="E22" s="23"/>
      <c r="F22" s="23"/>
      <c r="G22" s="23"/>
      <c r="H22" s="23"/>
      <c r="I22" s="117">
        <v>5000000</v>
      </c>
      <c r="J22" s="117">
        <v>5000000</v>
      </c>
      <c r="K22" s="117"/>
      <c r="L22" s="117"/>
      <c r="M22" s="117"/>
      <c r="N22" s="117"/>
      <c r="O22" s="117"/>
      <c r="P22" s="117"/>
      <c r="Q22" s="117"/>
      <c r="R22" s="117"/>
      <c r="S22" s="117"/>
      <c r="T22" s="117"/>
      <c r="U22" s="91"/>
      <c r="V22" s="117"/>
      <c r="W22" s="117"/>
    </row>
    <row r="23" ht="32.9" customHeight="1" spans="1:23">
      <c r="A23" s="23" t="s">
        <v>251</v>
      </c>
      <c r="B23" s="116" t="s">
        <v>252</v>
      </c>
      <c r="C23" s="23" t="s">
        <v>241</v>
      </c>
      <c r="D23" s="23" t="s">
        <v>45</v>
      </c>
      <c r="E23" s="23" t="s">
        <v>69</v>
      </c>
      <c r="F23" s="23" t="s">
        <v>62</v>
      </c>
      <c r="G23" s="23" t="s">
        <v>241</v>
      </c>
      <c r="H23" s="23" t="s">
        <v>241</v>
      </c>
      <c r="I23" s="117">
        <v>5000000</v>
      </c>
      <c r="J23" s="117">
        <v>5000000</v>
      </c>
      <c r="K23" s="117"/>
      <c r="L23" s="117"/>
      <c r="M23" s="117"/>
      <c r="N23" s="117"/>
      <c r="O23" s="117"/>
      <c r="P23" s="117"/>
      <c r="Q23" s="117"/>
      <c r="R23" s="117"/>
      <c r="S23" s="117"/>
      <c r="T23" s="117"/>
      <c r="U23" s="91"/>
      <c r="V23" s="117"/>
      <c r="W23" s="117"/>
    </row>
    <row r="24" ht="32.9" customHeight="1" spans="1:23">
      <c r="A24" s="23"/>
      <c r="B24" s="23"/>
      <c r="C24" s="23" t="s">
        <v>241</v>
      </c>
      <c r="D24" s="23"/>
      <c r="E24" s="23"/>
      <c r="F24" s="23"/>
      <c r="G24" s="23"/>
      <c r="H24" s="23"/>
      <c r="I24" s="117">
        <v>6507040</v>
      </c>
      <c r="J24" s="117">
        <v>6410000</v>
      </c>
      <c r="K24" s="117">
        <v>6410000</v>
      </c>
      <c r="L24" s="117"/>
      <c r="M24" s="117"/>
      <c r="N24" s="117">
        <v>97040</v>
      </c>
      <c r="O24" s="117"/>
      <c r="P24" s="117"/>
      <c r="Q24" s="117"/>
      <c r="R24" s="117"/>
      <c r="S24" s="117"/>
      <c r="T24" s="117"/>
      <c r="U24" s="91"/>
      <c r="V24" s="117"/>
      <c r="W24" s="117"/>
    </row>
    <row r="25" ht="32.9" customHeight="1" spans="1:23">
      <c r="A25" s="23" t="s">
        <v>251</v>
      </c>
      <c r="B25" s="116" t="s">
        <v>253</v>
      </c>
      <c r="C25" s="23" t="s">
        <v>241</v>
      </c>
      <c r="D25" s="23" t="s">
        <v>45</v>
      </c>
      <c r="E25" s="23" t="s">
        <v>69</v>
      </c>
      <c r="F25" s="23" t="s">
        <v>62</v>
      </c>
      <c r="G25" s="23" t="s">
        <v>241</v>
      </c>
      <c r="H25" s="23" t="s">
        <v>241</v>
      </c>
      <c r="I25" s="117">
        <v>198580.2</v>
      </c>
      <c r="J25" s="117">
        <v>198580.2</v>
      </c>
      <c r="K25" s="117">
        <v>198580.2</v>
      </c>
      <c r="L25" s="117"/>
      <c r="M25" s="117"/>
      <c r="N25" s="117"/>
      <c r="O25" s="117"/>
      <c r="P25" s="117"/>
      <c r="Q25" s="117"/>
      <c r="R25" s="117"/>
      <c r="S25" s="117"/>
      <c r="T25" s="117"/>
      <c r="U25" s="91"/>
      <c r="V25" s="117"/>
      <c r="W25" s="117"/>
    </row>
    <row r="26" ht="32.9" customHeight="1" spans="1:23">
      <c r="A26" s="23" t="s">
        <v>251</v>
      </c>
      <c r="B26" s="116" t="s">
        <v>253</v>
      </c>
      <c r="C26" s="23" t="s">
        <v>241</v>
      </c>
      <c r="D26" s="23" t="s">
        <v>45</v>
      </c>
      <c r="E26" s="23" t="s">
        <v>69</v>
      </c>
      <c r="F26" s="23" t="s">
        <v>62</v>
      </c>
      <c r="G26" s="23" t="s">
        <v>241</v>
      </c>
      <c r="H26" s="23" t="s">
        <v>241</v>
      </c>
      <c r="I26" s="117">
        <v>30000</v>
      </c>
      <c r="J26" s="117">
        <v>30000</v>
      </c>
      <c r="K26" s="117">
        <v>30000</v>
      </c>
      <c r="L26" s="117"/>
      <c r="M26" s="117"/>
      <c r="N26" s="117"/>
      <c r="O26" s="117"/>
      <c r="P26" s="117"/>
      <c r="Q26" s="117"/>
      <c r="R26" s="117"/>
      <c r="S26" s="117"/>
      <c r="T26" s="117"/>
      <c r="U26" s="91"/>
      <c r="V26" s="117"/>
      <c r="W26" s="117"/>
    </row>
    <row r="27" ht="32.9" customHeight="1" spans="1:23">
      <c r="A27" s="23" t="s">
        <v>251</v>
      </c>
      <c r="B27" s="116" t="s">
        <v>253</v>
      </c>
      <c r="C27" s="23" t="s">
        <v>241</v>
      </c>
      <c r="D27" s="23" t="s">
        <v>45</v>
      </c>
      <c r="E27" s="23" t="s">
        <v>69</v>
      </c>
      <c r="F27" s="23" t="s">
        <v>62</v>
      </c>
      <c r="G27" s="23" t="s">
        <v>241</v>
      </c>
      <c r="H27" s="23" t="s">
        <v>241</v>
      </c>
      <c r="I27" s="117">
        <v>2512639.79</v>
      </c>
      <c r="J27" s="117">
        <v>2512639.79</v>
      </c>
      <c r="K27" s="117">
        <v>2512639.79</v>
      </c>
      <c r="L27" s="117"/>
      <c r="M27" s="117"/>
      <c r="N27" s="117"/>
      <c r="O27" s="117"/>
      <c r="P27" s="117"/>
      <c r="Q27" s="117"/>
      <c r="R27" s="117"/>
      <c r="S27" s="117"/>
      <c r="T27" s="117"/>
      <c r="U27" s="91"/>
      <c r="V27" s="117"/>
      <c r="W27" s="117"/>
    </row>
    <row r="28" ht="32.9" customHeight="1" spans="1:23">
      <c r="A28" s="23" t="s">
        <v>251</v>
      </c>
      <c r="B28" s="116" t="s">
        <v>253</v>
      </c>
      <c r="C28" s="23" t="s">
        <v>241</v>
      </c>
      <c r="D28" s="23" t="s">
        <v>45</v>
      </c>
      <c r="E28" s="23" t="s">
        <v>69</v>
      </c>
      <c r="F28" s="23" t="s">
        <v>62</v>
      </c>
      <c r="G28" s="23" t="s">
        <v>241</v>
      </c>
      <c r="H28" s="23" t="s">
        <v>241</v>
      </c>
      <c r="I28" s="117">
        <v>150000</v>
      </c>
      <c r="J28" s="117">
        <v>150000</v>
      </c>
      <c r="K28" s="117">
        <v>150000</v>
      </c>
      <c r="L28" s="117"/>
      <c r="M28" s="117"/>
      <c r="N28" s="117"/>
      <c r="O28" s="117"/>
      <c r="P28" s="117"/>
      <c r="Q28" s="117"/>
      <c r="R28" s="117"/>
      <c r="S28" s="117"/>
      <c r="T28" s="117"/>
      <c r="U28" s="91"/>
      <c r="V28" s="117"/>
      <c r="W28" s="117"/>
    </row>
    <row r="29" ht="32.9" customHeight="1" spans="1:23">
      <c r="A29" s="23" t="s">
        <v>251</v>
      </c>
      <c r="B29" s="116" t="s">
        <v>253</v>
      </c>
      <c r="C29" s="23" t="s">
        <v>241</v>
      </c>
      <c r="D29" s="23" t="s">
        <v>45</v>
      </c>
      <c r="E29" s="23" t="s">
        <v>69</v>
      </c>
      <c r="F29" s="23" t="s">
        <v>62</v>
      </c>
      <c r="G29" s="23" t="s">
        <v>241</v>
      </c>
      <c r="H29" s="23" t="s">
        <v>241</v>
      </c>
      <c r="I29" s="117">
        <v>248000</v>
      </c>
      <c r="J29" s="117">
        <v>248000</v>
      </c>
      <c r="K29" s="117">
        <v>248000</v>
      </c>
      <c r="L29" s="117"/>
      <c r="M29" s="117"/>
      <c r="N29" s="117"/>
      <c r="O29" s="117"/>
      <c r="P29" s="117"/>
      <c r="Q29" s="117"/>
      <c r="R29" s="117"/>
      <c r="S29" s="117"/>
      <c r="T29" s="117"/>
      <c r="U29" s="91"/>
      <c r="V29" s="117"/>
      <c r="W29" s="117"/>
    </row>
    <row r="30" ht="32.9" customHeight="1" spans="1:23">
      <c r="A30" s="23" t="s">
        <v>251</v>
      </c>
      <c r="B30" s="116" t="s">
        <v>253</v>
      </c>
      <c r="C30" s="23" t="s">
        <v>241</v>
      </c>
      <c r="D30" s="23" t="s">
        <v>45</v>
      </c>
      <c r="E30" s="23" t="s">
        <v>69</v>
      </c>
      <c r="F30" s="23" t="s">
        <v>62</v>
      </c>
      <c r="G30" s="23" t="s">
        <v>241</v>
      </c>
      <c r="H30" s="23" t="s">
        <v>241</v>
      </c>
      <c r="I30" s="117">
        <v>752340</v>
      </c>
      <c r="J30" s="117">
        <v>655300</v>
      </c>
      <c r="K30" s="117">
        <v>655300</v>
      </c>
      <c r="L30" s="117"/>
      <c r="M30" s="117"/>
      <c r="N30" s="117">
        <v>97040</v>
      </c>
      <c r="O30" s="117"/>
      <c r="P30" s="117"/>
      <c r="Q30" s="117"/>
      <c r="R30" s="117"/>
      <c r="S30" s="117"/>
      <c r="T30" s="117"/>
      <c r="U30" s="91"/>
      <c r="V30" s="117"/>
      <c r="W30" s="117"/>
    </row>
    <row r="31" ht="32.9" customHeight="1" spans="1:23">
      <c r="A31" s="23" t="s">
        <v>251</v>
      </c>
      <c r="B31" s="116" t="s">
        <v>253</v>
      </c>
      <c r="C31" s="23" t="s">
        <v>241</v>
      </c>
      <c r="D31" s="23" t="s">
        <v>45</v>
      </c>
      <c r="E31" s="23" t="s">
        <v>69</v>
      </c>
      <c r="F31" s="23" t="s">
        <v>62</v>
      </c>
      <c r="G31" s="23" t="s">
        <v>241</v>
      </c>
      <c r="H31" s="23" t="s">
        <v>241</v>
      </c>
      <c r="I31" s="117">
        <v>140000</v>
      </c>
      <c r="J31" s="117">
        <v>140000</v>
      </c>
      <c r="K31" s="117">
        <v>140000</v>
      </c>
      <c r="L31" s="117"/>
      <c r="M31" s="117"/>
      <c r="N31" s="117"/>
      <c r="O31" s="117"/>
      <c r="P31" s="117"/>
      <c r="Q31" s="117"/>
      <c r="R31" s="117"/>
      <c r="S31" s="117"/>
      <c r="T31" s="117"/>
      <c r="U31" s="91"/>
      <c r="V31" s="117"/>
      <c r="W31" s="117"/>
    </row>
    <row r="32" ht="32.9" customHeight="1" spans="1:23">
      <c r="A32" s="23" t="s">
        <v>251</v>
      </c>
      <c r="B32" s="116" t="s">
        <v>253</v>
      </c>
      <c r="C32" s="23" t="s">
        <v>241</v>
      </c>
      <c r="D32" s="23" t="s">
        <v>45</v>
      </c>
      <c r="E32" s="23" t="s">
        <v>69</v>
      </c>
      <c r="F32" s="23" t="s">
        <v>62</v>
      </c>
      <c r="G32" s="23" t="s">
        <v>241</v>
      </c>
      <c r="H32" s="23" t="s">
        <v>241</v>
      </c>
      <c r="I32" s="117">
        <v>1400000.01</v>
      </c>
      <c r="J32" s="117">
        <v>1400000.01</v>
      </c>
      <c r="K32" s="117">
        <v>1400000.01</v>
      </c>
      <c r="L32" s="117"/>
      <c r="M32" s="117"/>
      <c r="N32" s="117"/>
      <c r="O32" s="117"/>
      <c r="P32" s="117"/>
      <c r="Q32" s="117"/>
      <c r="R32" s="117"/>
      <c r="S32" s="117"/>
      <c r="T32" s="117"/>
      <c r="U32" s="91"/>
      <c r="V32" s="117"/>
      <c r="W32" s="117"/>
    </row>
    <row r="33" ht="32.9" customHeight="1" spans="1:23">
      <c r="A33" s="23" t="s">
        <v>251</v>
      </c>
      <c r="B33" s="116" t="s">
        <v>253</v>
      </c>
      <c r="C33" s="23" t="s">
        <v>241</v>
      </c>
      <c r="D33" s="23" t="s">
        <v>45</v>
      </c>
      <c r="E33" s="23" t="s">
        <v>69</v>
      </c>
      <c r="F33" s="23" t="s">
        <v>62</v>
      </c>
      <c r="G33" s="23" t="s">
        <v>241</v>
      </c>
      <c r="H33" s="23" t="s">
        <v>241</v>
      </c>
      <c r="I33" s="117">
        <v>625480</v>
      </c>
      <c r="J33" s="117">
        <v>625480</v>
      </c>
      <c r="K33" s="117">
        <v>625480</v>
      </c>
      <c r="L33" s="117"/>
      <c r="M33" s="117"/>
      <c r="N33" s="117"/>
      <c r="O33" s="117"/>
      <c r="P33" s="117"/>
      <c r="Q33" s="117"/>
      <c r="R33" s="117"/>
      <c r="S33" s="117"/>
      <c r="T33" s="117"/>
      <c r="U33" s="91"/>
      <c r="V33" s="117"/>
      <c r="W33" s="117"/>
    </row>
    <row r="34" ht="32.9" customHeight="1" spans="1:23">
      <c r="A34" s="23" t="s">
        <v>251</v>
      </c>
      <c r="B34" s="116" t="s">
        <v>253</v>
      </c>
      <c r="C34" s="23" t="s">
        <v>241</v>
      </c>
      <c r="D34" s="23" t="s">
        <v>45</v>
      </c>
      <c r="E34" s="23" t="s">
        <v>69</v>
      </c>
      <c r="F34" s="23" t="s">
        <v>62</v>
      </c>
      <c r="G34" s="23" t="s">
        <v>241</v>
      </c>
      <c r="H34" s="23" t="s">
        <v>241</v>
      </c>
      <c r="I34" s="117">
        <v>450000</v>
      </c>
      <c r="J34" s="117">
        <v>450000</v>
      </c>
      <c r="K34" s="117">
        <v>450000</v>
      </c>
      <c r="L34" s="117"/>
      <c r="M34" s="117"/>
      <c r="N34" s="117"/>
      <c r="O34" s="117"/>
      <c r="P34" s="117"/>
      <c r="Q34" s="117"/>
      <c r="R34" s="117"/>
      <c r="S34" s="117"/>
      <c r="T34" s="117"/>
      <c r="U34" s="91"/>
      <c r="V34" s="117"/>
      <c r="W34" s="117"/>
    </row>
    <row r="35" ht="32.9" customHeight="1" spans="1:23">
      <c r="A35" s="23"/>
      <c r="B35" s="23"/>
      <c r="C35" s="23" t="s">
        <v>254</v>
      </c>
      <c r="D35" s="23"/>
      <c r="E35" s="23"/>
      <c r="F35" s="23"/>
      <c r="G35" s="23"/>
      <c r="H35" s="23"/>
      <c r="I35" s="117">
        <v>403400</v>
      </c>
      <c r="J35" s="117">
        <v>403400</v>
      </c>
      <c r="K35" s="117">
        <v>403400</v>
      </c>
      <c r="L35" s="117"/>
      <c r="M35" s="117"/>
      <c r="N35" s="117"/>
      <c r="O35" s="117"/>
      <c r="P35" s="117"/>
      <c r="Q35" s="117"/>
      <c r="R35" s="117"/>
      <c r="S35" s="117"/>
      <c r="T35" s="117"/>
      <c r="U35" s="91"/>
      <c r="V35" s="117"/>
      <c r="W35" s="117"/>
    </row>
    <row r="36" ht="32.9" customHeight="1" spans="1:23">
      <c r="A36" s="23" t="s">
        <v>255</v>
      </c>
      <c r="B36" s="116" t="s">
        <v>256</v>
      </c>
      <c r="C36" s="23" t="s">
        <v>254</v>
      </c>
      <c r="D36" s="23" t="s">
        <v>45</v>
      </c>
      <c r="E36" s="23" t="s">
        <v>65</v>
      </c>
      <c r="F36" s="23" t="s">
        <v>66</v>
      </c>
      <c r="G36" s="23" t="s">
        <v>257</v>
      </c>
      <c r="H36" s="23" t="s">
        <v>258</v>
      </c>
      <c r="I36" s="117">
        <v>403400</v>
      </c>
      <c r="J36" s="117">
        <v>403400</v>
      </c>
      <c r="K36" s="117">
        <v>403400</v>
      </c>
      <c r="L36" s="117"/>
      <c r="M36" s="117"/>
      <c r="N36" s="117"/>
      <c r="O36" s="117"/>
      <c r="P36" s="117"/>
      <c r="Q36" s="117"/>
      <c r="R36" s="117"/>
      <c r="S36" s="117"/>
      <c r="T36" s="117"/>
      <c r="U36" s="91"/>
      <c r="V36" s="117"/>
      <c r="W36" s="117"/>
    </row>
    <row r="37" ht="32.9" customHeight="1" spans="1:23">
      <c r="A37" s="23"/>
      <c r="B37" s="23"/>
      <c r="C37" s="23" t="s">
        <v>241</v>
      </c>
      <c r="D37" s="23"/>
      <c r="E37" s="23"/>
      <c r="F37" s="23"/>
      <c r="G37" s="23"/>
      <c r="H37" s="23"/>
      <c r="I37" s="117">
        <v>700000</v>
      </c>
      <c r="J37" s="117">
        <v>700000</v>
      </c>
      <c r="K37" s="117">
        <v>700000</v>
      </c>
      <c r="L37" s="117"/>
      <c r="M37" s="117"/>
      <c r="N37" s="117"/>
      <c r="O37" s="117"/>
      <c r="P37" s="117"/>
      <c r="Q37" s="117"/>
      <c r="R37" s="117"/>
      <c r="S37" s="117"/>
      <c r="T37" s="117"/>
      <c r="U37" s="91"/>
      <c r="V37" s="117"/>
      <c r="W37" s="117"/>
    </row>
    <row r="38" ht="32.9" customHeight="1" spans="1:23">
      <c r="A38" s="23" t="s">
        <v>251</v>
      </c>
      <c r="B38" s="116" t="s">
        <v>259</v>
      </c>
      <c r="C38" s="23" t="s">
        <v>241</v>
      </c>
      <c r="D38" s="23" t="s">
        <v>45</v>
      </c>
      <c r="E38" s="23" t="s">
        <v>69</v>
      </c>
      <c r="F38" s="23" t="s">
        <v>62</v>
      </c>
      <c r="G38" s="23" t="s">
        <v>241</v>
      </c>
      <c r="H38" s="23" t="s">
        <v>241</v>
      </c>
      <c r="I38" s="117">
        <v>111000</v>
      </c>
      <c r="J38" s="117">
        <v>111000</v>
      </c>
      <c r="K38" s="117">
        <v>111000</v>
      </c>
      <c r="L38" s="117"/>
      <c r="M38" s="117"/>
      <c r="N38" s="117"/>
      <c r="O38" s="117"/>
      <c r="P38" s="117"/>
      <c r="Q38" s="117"/>
      <c r="R38" s="117"/>
      <c r="S38" s="117"/>
      <c r="T38" s="117"/>
      <c r="U38" s="91"/>
      <c r="V38" s="117"/>
      <c r="W38" s="117"/>
    </row>
    <row r="39" ht="32.9" customHeight="1" spans="1:23">
      <c r="A39" s="23" t="s">
        <v>251</v>
      </c>
      <c r="B39" s="116" t="s">
        <v>259</v>
      </c>
      <c r="C39" s="23" t="s">
        <v>241</v>
      </c>
      <c r="D39" s="23" t="s">
        <v>45</v>
      </c>
      <c r="E39" s="23" t="s">
        <v>69</v>
      </c>
      <c r="F39" s="23" t="s">
        <v>62</v>
      </c>
      <c r="G39" s="23" t="s">
        <v>241</v>
      </c>
      <c r="H39" s="23" t="s">
        <v>241</v>
      </c>
      <c r="I39" s="117">
        <v>150000</v>
      </c>
      <c r="J39" s="117">
        <v>150000</v>
      </c>
      <c r="K39" s="117">
        <v>150000</v>
      </c>
      <c r="L39" s="117"/>
      <c r="M39" s="117"/>
      <c r="N39" s="117"/>
      <c r="O39" s="117"/>
      <c r="P39" s="117"/>
      <c r="Q39" s="117"/>
      <c r="R39" s="117"/>
      <c r="S39" s="117"/>
      <c r="T39" s="117"/>
      <c r="U39" s="91"/>
      <c r="V39" s="117"/>
      <c r="W39" s="117"/>
    </row>
    <row r="40" ht="32.9" customHeight="1" spans="1:23">
      <c r="A40" s="23" t="s">
        <v>251</v>
      </c>
      <c r="B40" s="116" t="s">
        <v>259</v>
      </c>
      <c r="C40" s="23" t="s">
        <v>241</v>
      </c>
      <c r="D40" s="23" t="s">
        <v>45</v>
      </c>
      <c r="E40" s="23" t="s">
        <v>69</v>
      </c>
      <c r="F40" s="23" t="s">
        <v>62</v>
      </c>
      <c r="G40" s="23" t="s">
        <v>241</v>
      </c>
      <c r="H40" s="23" t="s">
        <v>241</v>
      </c>
      <c r="I40" s="117">
        <v>198000</v>
      </c>
      <c r="J40" s="117">
        <v>198000</v>
      </c>
      <c r="K40" s="117">
        <v>198000</v>
      </c>
      <c r="L40" s="117"/>
      <c r="M40" s="117"/>
      <c r="N40" s="117"/>
      <c r="O40" s="117"/>
      <c r="P40" s="117"/>
      <c r="Q40" s="117"/>
      <c r="R40" s="117"/>
      <c r="S40" s="117"/>
      <c r="T40" s="117"/>
      <c r="U40" s="91"/>
      <c r="V40" s="117"/>
      <c r="W40" s="117"/>
    </row>
    <row r="41" ht="32.9" customHeight="1" spans="1:23">
      <c r="A41" s="23" t="s">
        <v>251</v>
      </c>
      <c r="B41" s="116" t="s">
        <v>259</v>
      </c>
      <c r="C41" s="23" t="s">
        <v>241</v>
      </c>
      <c r="D41" s="23" t="s">
        <v>45</v>
      </c>
      <c r="E41" s="23" t="s">
        <v>69</v>
      </c>
      <c r="F41" s="23" t="s">
        <v>62</v>
      </c>
      <c r="G41" s="23" t="s">
        <v>241</v>
      </c>
      <c r="H41" s="23" t="s">
        <v>241</v>
      </c>
      <c r="I41" s="117">
        <v>21000</v>
      </c>
      <c r="J41" s="117">
        <v>21000</v>
      </c>
      <c r="K41" s="117">
        <v>21000</v>
      </c>
      <c r="L41" s="117"/>
      <c r="M41" s="117"/>
      <c r="N41" s="117"/>
      <c r="O41" s="117"/>
      <c r="P41" s="117"/>
      <c r="Q41" s="117"/>
      <c r="R41" s="117"/>
      <c r="S41" s="117"/>
      <c r="T41" s="117"/>
      <c r="U41" s="91"/>
      <c r="V41" s="117"/>
      <c r="W41" s="117"/>
    </row>
    <row r="42" ht="32.9" customHeight="1" spans="1:23">
      <c r="A42" s="23" t="s">
        <v>251</v>
      </c>
      <c r="B42" s="116" t="s">
        <v>259</v>
      </c>
      <c r="C42" s="23" t="s">
        <v>241</v>
      </c>
      <c r="D42" s="23" t="s">
        <v>45</v>
      </c>
      <c r="E42" s="23" t="s">
        <v>69</v>
      </c>
      <c r="F42" s="23" t="s">
        <v>62</v>
      </c>
      <c r="G42" s="23" t="s">
        <v>241</v>
      </c>
      <c r="H42" s="23" t="s">
        <v>241</v>
      </c>
      <c r="I42" s="117">
        <v>220000</v>
      </c>
      <c r="J42" s="117">
        <v>220000</v>
      </c>
      <c r="K42" s="117">
        <v>220000</v>
      </c>
      <c r="L42" s="117"/>
      <c r="M42" s="117"/>
      <c r="N42" s="117"/>
      <c r="O42" s="117"/>
      <c r="P42" s="117"/>
      <c r="Q42" s="117"/>
      <c r="R42" s="117"/>
      <c r="S42" s="117"/>
      <c r="T42" s="117"/>
      <c r="U42" s="91"/>
      <c r="V42" s="117"/>
      <c r="W42" s="117"/>
    </row>
    <row r="43" ht="32.9" customHeight="1" spans="1:23">
      <c r="A43" s="23"/>
      <c r="B43" s="23"/>
      <c r="C43" s="23" t="s">
        <v>260</v>
      </c>
      <c r="D43" s="23"/>
      <c r="E43" s="23"/>
      <c r="F43" s="23"/>
      <c r="G43" s="23"/>
      <c r="H43" s="23"/>
      <c r="I43" s="117">
        <v>500000</v>
      </c>
      <c r="J43" s="117">
        <v>500000</v>
      </c>
      <c r="K43" s="117">
        <v>500000</v>
      </c>
      <c r="L43" s="117"/>
      <c r="M43" s="117"/>
      <c r="N43" s="117"/>
      <c r="O43" s="117"/>
      <c r="P43" s="117"/>
      <c r="Q43" s="117"/>
      <c r="R43" s="117"/>
      <c r="S43" s="117"/>
      <c r="T43" s="117"/>
      <c r="U43" s="91"/>
      <c r="V43" s="117"/>
      <c r="W43" s="117"/>
    </row>
    <row r="44" ht="32.9" customHeight="1" spans="1:23">
      <c r="A44" s="23" t="s">
        <v>237</v>
      </c>
      <c r="B44" s="116" t="s">
        <v>261</v>
      </c>
      <c r="C44" s="23" t="s">
        <v>260</v>
      </c>
      <c r="D44" s="23" t="s">
        <v>45</v>
      </c>
      <c r="E44" s="23" t="s">
        <v>69</v>
      </c>
      <c r="F44" s="23" t="s">
        <v>62</v>
      </c>
      <c r="G44" s="23" t="s">
        <v>160</v>
      </c>
      <c r="H44" s="23" t="s">
        <v>161</v>
      </c>
      <c r="I44" s="117">
        <v>25000</v>
      </c>
      <c r="J44" s="117">
        <v>25000</v>
      </c>
      <c r="K44" s="117">
        <v>25000</v>
      </c>
      <c r="L44" s="117"/>
      <c r="M44" s="117"/>
      <c r="N44" s="117"/>
      <c r="O44" s="117"/>
      <c r="P44" s="117"/>
      <c r="Q44" s="117"/>
      <c r="R44" s="117"/>
      <c r="S44" s="117"/>
      <c r="T44" s="117"/>
      <c r="U44" s="91"/>
      <c r="V44" s="117"/>
      <c r="W44" s="117"/>
    </row>
    <row r="45" ht="32.9" customHeight="1" spans="1:23">
      <c r="A45" s="23" t="s">
        <v>237</v>
      </c>
      <c r="B45" s="116" t="s">
        <v>261</v>
      </c>
      <c r="C45" s="23" t="s">
        <v>260</v>
      </c>
      <c r="D45" s="23" t="s">
        <v>45</v>
      </c>
      <c r="E45" s="23" t="s">
        <v>69</v>
      </c>
      <c r="F45" s="23" t="s">
        <v>62</v>
      </c>
      <c r="G45" s="23" t="s">
        <v>162</v>
      </c>
      <c r="H45" s="23" t="s">
        <v>163</v>
      </c>
      <c r="I45" s="117">
        <v>168000</v>
      </c>
      <c r="J45" s="117">
        <v>168000</v>
      </c>
      <c r="K45" s="117">
        <v>168000</v>
      </c>
      <c r="L45" s="117"/>
      <c r="M45" s="117"/>
      <c r="N45" s="117"/>
      <c r="O45" s="117"/>
      <c r="P45" s="117"/>
      <c r="Q45" s="117"/>
      <c r="R45" s="117"/>
      <c r="S45" s="117"/>
      <c r="T45" s="117"/>
      <c r="U45" s="91"/>
      <c r="V45" s="117"/>
      <c r="W45" s="117"/>
    </row>
    <row r="46" ht="32.9" customHeight="1" spans="1:23">
      <c r="A46" s="23" t="s">
        <v>237</v>
      </c>
      <c r="B46" s="116" t="s">
        <v>261</v>
      </c>
      <c r="C46" s="23" t="s">
        <v>260</v>
      </c>
      <c r="D46" s="23" t="s">
        <v>45</v>
      </c>
      <c r="E46" s="23" t="s">
        <v>69</v>
      </c>
      <c r="F46" s="23" t="s">
        <v>62</v>
      </c>
      <c r="G46" s="23" t="s">
        <v>219</v>
      </c>
      <c r="H46" s="23" t="s">
        <v>220</v>
      </c>
      <c r="I46" s="117">
        <v>42600</v>
      </c>
      <c r="J46" s="117">
        <v>42600</v>
      </c>
      <c r="K46" s="117">
        <v>42600</v>
      </c>
      <c r="L46" s="117"/>
      <c r="M46" s="117"/>
      <c r="N46" s="117"/>
      <c r="O46" s="117"/>
      <c r="P46" s="117"/>
      <c r="Q46" s="117"/>
      <c r="R46" s="117"/>
      <c r="S46" s="117"/>
      <c r="T46" s="117"/>
      <c r="U46" s="91"/>
      <c r="V46" s="117"/>
      <c r="W46" s="117"/>
    </row>
    <row r="47" ht="32.9" customHeight="1" spans="1:23">
      <c r="A47" s="23" t="s">
        <v>237</v>
      </c>
      <c r="B47" s="116" t="s">
        <v>261</v>
      </c>
      <c r="C47" s="23" t="s">
        <v>260</v>
      </c>
      <c r="D47" s="23" t="s">
        <v>45</v>
      </c>
      <c r="E47" s="23" t="s">
        <v>69</v>
      </c>
      <c r="F47" s="23" t="s">
        <v>62</v>
      </c>
      <c r="G47" s="23" t="s">
        <v>262</v>
      </c>
      <c r="H47" s="23" t="s">
        <v>263</v>
      </c>
      <c r="I47" s="117">
        <v>264400</v>
      </c>
      <c r="J47" s="117">
        <v>264400</v>
      </c>
      <c r="K47" s="117">
        <v>264400</v>
      </c>
      <c r="L47" s="117"/>
      <c r="M47" s="117"/>
      <c r="N47" s="117"/>
      <c r="O47" s="117"/>
      <c r="P47" s="117"/>
      <c r="Q47" s="117"/>
      <c r="R47" s="117"/>
      <c r="S47" s="117"/>
      <c r="T47" s="117"/>
      <c r="U47" s="91"/>
      <c r="V47" s="117"/>
      <c r="W47" s="117"/>
    </row>
    <row r="48" ht="32.9" customHeight="1" spans="1:23">
      <c r="A48" s="23"/>
      <c r="B48" s="23"/>
      <c r="C48" s="23" t="s">
        <v>241</v>
      </c>
      <c r="D48" s="23"/>
      <c r="E48" s="23"/>
      <c r="F48" s="23"/>
      <c r="G48" s="23"/>
      <c r="H48" s="23"/>
      <c r="I48" s="117">
        <v>149800</v>
      </c>
      <c r="J48" s="117"/>
      <c r="K48" s="117"/>
      <c r="L48" s="117"/>
      <c r="M48" s="117"/>
      <c r="N48" s="117">
        <v>149800</v>
      </c>
      <c r="O48" s="117"/>
      <c r="P48" s="117"/>
      <c r="Q48" s="117"/>
      <c r="R48" s="117"/>
      <c r="S48" s="117"/>
      <c r="T48" s="117"/>
      <c r="U48" s="91"/>
      <c r="V48" s="117"/>
      <c r="W48" s="117"/>
    </row>
    <row r="49" ht="32.9" customHeight="1" spans="1:23">
      <c r="A49" s="23" t="s">
        <v>237</v>
      </c>
      <c r="B49" s="116" t="s">
        <v>264</v>
      </c>
      <c r="C49" s="23" t="s">
        <v>241</v>
      </c>
      <c r="D49" s="23" t="s">
        <v>45</v>
      </c>
      <c r="E49" s="23" t="s">
        <v>69</v>
      </c>
      <c r="F49" s="23" t="s">
        <v>62</v>
      </c>
      <c r="G49" s="23" t="s">
        <v>241</v>
      </c>
      <c r="H49" s="23" t="s">
        <v>241</v>
      </c>
      <c r="I49" s="117">
        <v>149800</v>
      </c>
      <c r="J49" s="117"/>
      <c r="K49" s="117"/>
      <c r="L49" s="117"/>
      <c r="M49" s="117"/>
      <c r="N49" s="117">
        <v>149800</v>
      </c>
      <c r="O49" s="117"/>
      <c r="P49" s="117"/>
      <c r="Q49" s="117"/>
      <c r="R49" s="117"/>
      <c r="S49" s="117"/>
      <c r="T49" s="117"/>
      <c r="U49" s="91"/>
      <c r="V49" s="117"/>
      <c r="W49" s="117"/>
    </row>
    <row r="50" ht="32.9" customHeight="1" spans="1:23">
      <c r="A50" s="23"/>
      <c r="B50" s="23"/>
      <c r="C50" s="23" t="s">
        <v>265</v>
      </c>
      <c r="D50" s="23"/>
      <c r="E50" s="23"/>
      <c r="F50" s="23"/>
      <c r="G50" s="23"/>
      <c r="H50" s="23"/>
      <c r="I50" s="117">
        <v>1000000</v>
      </c>
      <c r="J50" s="117">
        <v>1000000</v>
      </c>
      <c r="K50" s="117">
        <v>1000000</v>
      </c>
      <c r="L50" s="117"/>
      <c r="M50" s="117"/>
      <c r="N50" s="117"/>
      <c r="O50" s="117"/>
      <c r="P50" s="117"/>
      <c r="Q50" s="117"/>
      <c r="R50" s="117"/>
      <c r="S50" s="117"/>
      <c r="T50" s="117"/>
      <c r="U50" s="91"/>
      <c r="V50" s="117"/>
      <c r="W50" s="117"/>
    </row>
    <row r="51" ht="32.9" customHeight="1" spans="1:23">
      <c r="A51" s="23" t="s">
        <v>249</v>
      </c>
      <c r="B51" s="116" t="s">
        <v>266</v>
      </c>
      <c r="C51" s="23" t="s">
        <v>265</v>
      </c>
      <c r="D51" s="23" t="s">
        <v>45</v>
      </c>
      <c r="E51" s="23" t="s">
        <v>69</v>
      </c>
      <c r="F51" s="23" t="s">
        <v>62</v>
      </c>
      <c r="G51" s="23" t="s">
        <v>158</v>
      </c>
      <c r="H51" s="23" t="s">
        <v>159</v>
      </c>
      <c r="I51" s="117">
        <v>256640</v>
      </c>
      <c r="J51" s="117">
        <v>256640</v>
      </c>
      <c r="K51" s="117">
        <v>256640</v>
      </c>
      <c r="L51" s="117"/>
      <c r="M51" s="117"/>
      <c r="N51" s="117"/>
      <c r="O51" s="117"/>
      <c r="P51" s="117"/>
      <c r="Q51" s="117"/>
      <c r="R51" s="117"/>
      <c r="S51" s="117"/>
      <c r="T51" s="117"/>
      <c r="U51" s="91"/>
      <c r="V51" s="117"/>
      <c r="W51" s="117"/>
    </row>
    <row r="52" ht="32.9" customHeight="1" spans="1:23">
      <c r="A52" s="23" t="s">
        <v>249</v>
      </c>
      <c r="B52" s="116" t="s">
        <v>266</v>
      </c>
      <c r="C52" s="23" t="s">
        <v>265</v>
      </c>
      <c r="D52" s="23" t="s">
        <v>45</v>
      </c>
      <c r="E52" s="23" t="s">
        <v>69</v>
      </c>
      <c r="F52" s="23" t="s">
        <v>62</v>
      </c>
      <c r="G52" s="23" t="s">
        <v>162</v>
      </c>
      <c r="H52" s="23" t="s">
        <v>163</v>
      </c>
      <c r="I52" s="117">
        <v>78560</v>
      </c>
      <c r="J52" s="117">
        <v>78560</v>
      </c>
      <c r="K52" s="117">
        <v>78560</v>
      </c>
      <c r="L52" s="117"/>
      <c r="M52" s="117"/>
      <c r="N52" s="117"/>
      <c r="O52" s="117"/>
      <c r="P52" s="117"/>
      <c r="Q52" s="117"/>
      <c r="R52" s="117"/>
      <c r="S52" s="117"/>
      <c r="T52" s="117"/>
      <c r="U52" s="91"/>
      <c r="V52" s="117"/>
      <c r="W52" s="117"/>
    </row>
    <row r="53" ht="32.9" customHeight="1" spans="1:23">
      <c r="A53" s="23" t="s">
        <v>249</v>
      </c>
      <c r="B53" s="116" t="s">
        <v>266</v>
      </c>
      <c r="C53" s="23" t="s">
        <v>265</v>
      </c>
      <c r="D53" s="23" t="s">
        <v>45</v>
      </c>
      <c r="E53" s="23" t="s">
        <v>69</v>
      </c>
      <c r="F53" s="23" t="s">
        <v>62</v>
      </c>
      <c r="G53" s="23" t="s">
        <v>245</v>
      </c>
      <c r="H53" s="23" t="s">
        <v>246</v>
      </c>
      <c r="I53" s="117">
        <v>664800</v>
      </c>
      <c r="J53" s="117">
        <v>664800</v>
      </c>
      <c r="K53" s="117">
        <v>664800</v>
      </c>
      <c r="L53" s="117"/>
      <c r="M53" s="117"/>
      <c r="N53" s="117"/>
      <c r="O53" s="117"/>
      <c r="P53" s="117"/>
      <c r="Q53" s="117"/>
      <c r="R53" s="117"/>
      <c r="S53" s="117"/>
      <c r="T53" s="117"/>
      <c r="U53" s="91"/>
      <c r="V53" s="117"/>
      <c r="W53" s="117"/>
    </row>
    <row r="54" ht="32.9" customHeight="1" spans="1:23">
      <c r="A54" s="23"/>
      <c r="B54" s="23"/>
      <c r="C54" s="23" t="s">
        <v>267</v>
      </c>
      <c r="D54" s="23"/>
      <c r="E54" s="23"/>
      <c r="F54" s="23"/>
      <c r="G54" s="23"/>
      <c r="H54" s="23"/>
      <c r="I54" s="117">
        <v>90000</v>
      </c>
      <c r="J54" s="117">
        <v>90000</v>
      </c>
      <c r="K54" s="117">
        <v>90000</v>
      </c>
      <c r="L54" s="117"/>
      <c r="M54" s="117"/>
      <c r="N54" s="117"/>
      <c r="O54" s="117"/>
      <c r="P54" s="117"/>
      <c r="Q54" s="117"/>
      <c r="R54" s="117"/>
      <c r="S54" s="117"/>
      <c r="T54" s="117"/>
      <c r="U54" s="91"/>
      <c r="V54" s="117"/>
      <c r="W54" s="117"/>
    </row>
    <row r="55" ht="32.9" customHeight="1" spans="1:23">
      <c r="A55" s="23" t="s">
        <v>237</v>
      </c>
      <c r="B55" s="116" t="s">
        <v>268</v>
      </c>
      <c r="C55" s="23" t="s">
        <v>267</v>
      </c>
      <c r="D55" s="23" t="s">
        <v>45</v>
      </c>
      <c r="E55" s="23" t="s">
        <v>69</v>
      </c>
      <c r="F55" s="23" t="s">
        <v>62</v>
      </c>
      <c r="G55" s="23" t="s">
        <v>269</v>
      </c>
      <c r="H55" s="23" t="s">
        <v>270</v>
      </c>
      <c r="I55" s="117">
        <v>90000</v>
      </c>
      <c r="J55" s="117">
        <v>90000</v>
      </c>
      <c r="K55" s="117">
        <v>90000</v>
      </c>
      <c r="L55" s="117"/>
      <c r="M55" s="117"/>
      <c r="N55" s="117"/>
      <c r="O55" s="117"/>
      <c r="P55" s="117"/>
      <c r="Q55" s="117"/>
      <c r="R55" s="117"/>
      <c r="S55" s="117"/>
      <c r="T55" s="117"/>
      <c r="U55" s="91"/>
      <c r="V55" s="117"/>
      <c r="W55" s="117"/>
    </row>
    <row r="56" ht="32.9" customHeight="1" spans="1:23">
      <c r="A56" s="23"/>
      <c r="B56" s="23"/>
      <c r="C56" s="23" t="s">
        <v>271</v>
      </c>
      <c r="D56" s="23"/>
      <c r="E56" s="23"/>
      <c r="F56" s="23"/>
      <c r="G56" s="23"/>
      <c r="H56" s="23"/>
      <c r="I56" s="117">
        <v>21320000</v>
      </c>
      <c r="J56" s="117">
        <v>21320000</v>
      </c>
      <c r="K56" s="117"/>
      <c r="L56" s="117"/>
      <c r="M56" s="117"/>
      <c r="N56" s="117"/>
      <c r="O56" s="117"/>
      <c r="P56" s="117"/>
      <c r="Q56" s="117"/>
      <c r="R56" s="117"/>
      <c r="S56" s="117"/>
      <c r="T56" s="117"/>
      <c r="U56" s="91"/>
      <c r="V56" s="117"/>
      <c r="W56" s="117"/>
    </row>
    <row r="57" ht="32.9" customHeight="1" spans="1:23">
      <c r="A57" s="23" t="s">
        <v>251</v>
      </c>
      <c r="B57" s="116" t="s">
        <v>272</v>
      </c>
      <c r="C57" s="23" t="s">
        <v>271</v>
      </c>
      <c r="D57" s="23" t="s">
        <v>45</v>
      </c>
      <c r="E57" s="23" t="s">
        <v>99</v>
      </c>
      <c r="F57" s="23" t="s">
        <v>100</v>
      </c>
      <c r="G57" s="23" t="s">
        <v>160</v>
      </c>
      <c r="H57" s="23" t="s">
        <v>161</v>
      </c>
      <c r="I57" s="117">
        <v>72480</v>
      </c>
      <c r="J57" s="117">
        <v>72480</v>
      </c>
      <c r="K57" s="117"/>
      <c r="L57" s="117"/>
      <c r="M57" s="117"/>
      <c r="N57" s="117"/>
      <c r="O57" s="117"/>
      <c r="P57" s="117"/>
      <c r="Q57" s="117"/>
      <c r="R57" s="117"/>
      <c r="S57" s="117"/>
      <c r="T57" s="117"/>
      <c r="U57" s="91"/>
      <c r="V57" s="117"/>
      <c r="W57" s="117"/>
    </row>
    <row r="58" ht="32.9" customHeight="1" spans="1:23">
      <c r="A58" s="23" t="s">
        <v>251</v>
      </c>
      <c r="B58" s="116" t="s">
        <v>272</v>
      </c>
      <c r="C58" s="23" t="s">
        <v>271</v>
      </c>
      <c r="D58" s="23" t="s">
        <v>45</v>
      </c>
      <c r="E58" s="23" t="s">
        <v>99</v>
      </c>
      <c r="F58" s="23" t="s">
        <v>100</v>
      </c>
      <c r="G58" s="23" t="s">
        <v>211</v>
      </c>
      <c r="H58" s="23" t="s">
        <v>212</v>
      </c>
      <c r="I58" s="117">
        <v>11450</v>
      </c>
      <c r="J58" s="117">
        <v>11450</v>
      </c>
      <c r="K58" s="117"/>
      <c r="L58" s="117"/>
      <c r="M58" s="117"/>
      <c r="N58" s="117"/>
      <c r="O58" s="117"/>
      <c r="P58" s="117"/>
      <c r="Q58" s="117"/>
      <c r="R58" s="117"/>
      <c r="S58" s="117"/>
      <c r="T58" s="117"/>
      <c r="U58" s="91"/>
      <c r="V58" s="117"/>
      <c r="W58" s="117"/>
    </row>
    <row r="59" ht="32.9" customHeight="1" spans="1:23">
      <c r="A59" s="23" t="s">
        <v>251</v>
      </c>
      <c r="B59" s="116" t="s">
        <v>272</v>
      </c>
      <c r="C59" s="23" t="s">
        <v>271</v>
      </c>
      <c r="D59" s="23" t="s">
        <v>45</v>
      </c>
      <c r="E59" s="23" t="s">
        <v>99</v>
      </c>
      <c r="F59" s="23" t="s">
        <v>100</v>
      </c>
      <c r="G59" s="23" t="s">
        <v>162</v>
      </c>
      <c r="H59" s="23" t="s">
        <v>163</v>
      </c>
      <c r="I59" s="117">
        <v>65280</v>
      </c>
      <c r="J59" s="117">
        <v>65280</v>
      </c>
      <c r="K59" s="117"/>
      <c r="L59" s="117"/>
      <c r="M59" s="117"/>
      <c r="N59" s="117"/>
      <c r="O59" s="117"/>
      <c r="P59" s="117"/>
      <c r="Q59" s="117"/>
      <c r="R59" s="117"/>
      <c r="S59" s="117"/>
      <c r="T59" s="117"/>
      <c r="U59" s="91"/>
      <c r="V59" s="117"/>
      <c r="W59" s="117"/>
    </row>
    <row r="60" ht="32.9" customHeight="1" spans="1:23">
      <c r="A60" s="23" t="s">
        <v>251</v>
      </c>
      <c r="B60" s="116" t="s">
        <v>272</v>
      </c>
      <c r="C60" s="23" t="s">
        <v>271</v>
      </c>
      <c r="D60" s="23" t="s">
        <v>45</v>
      </c>
      <c r="E60" s="23" t="s">
        <v>99</v>
      </c>
      <c r="F60" s="23" t="s">
        <v>100</v>
      </c>
      <c r="G60" s="23" t="s">
        <v>215</v>
      </c>
      <c r="H60" s="23" t="s">
        <v>216</v>
      </c>
      <c r="I60" s="117">
        <v>1210930</v>
      </c>
      <c r="J60" s="117">
        <v>1210930</v>
      </c>
      <c r="K60" s="117"/>
      <c r="L60" s="117"/>
      <c r="M60" s="117"/>
      <c r="N60" s="117"/>
      <c r="O60" s="117"/>
      <c r="P60" s="117"/>
      <c r="Q60" s="117"/>
      <c r="R60" s="117"/>
      <c r="S60" s="117"/>
      <c r="T60" s="117"/>
      <c r="U60" s="91"/>
      <c r="V60" s="117"/>
      <c r="W60" s="117"/>
    </row>
    <row r="61" ht="32.9" customHeight="1" spans="1:23">
      <c r="A61" s="23" t="s">
        <v>251</v>
      </c>
      <c r="B61" s="116" t="s">
        <v>272</v>
      </c>
      <c r="C61" s="23" t="s">
        <v>271</v>
      </c>
      <c r="D61" s="23" t="s">
        <v>45</v>
      </c>
      <c r="E61" s="23" t="s">
        <v>99</v>
      </c>
      <c r="F61" s="23" t="s">
        <v>100</v>
      </c>
      <c r="G61" s="23" t="s">
        <v>217</v>
      </c>
      <c r="H61" s="23" t="s">
        <v>218</v>
      </c>
      <c r="I61" s="117">
        <v>176000</v>
      </c>
      <c r="J61" s="117">
        <v>176000</v>
      </c>
      <c r="K61" s="117"/>
      <c r="L61" s="117"/>
      <c r="M61" s="117"/>
      <c r="N61" s="117"/>
      <c r="O61" s="117"/>
      <c r="P61" s="117"/>
      <c r="Q61" s="117"/>
      <c r="R61" s="117"/>
      <c r="S61" s="117"/>
      <c r="T61" s="117"/>
      <c r="U61" s="91"/>
      <c r="V61" s="117"/>
      <c r="W61" s="117"/>
    </row>
    <row r="62" ht="32.9" customHeight="1" spans="1:23">
      <c r="A62" s="23" t="s">
        <v>251</v>
      </c>
      <c r="B62" s="116" t="s">
        <v>272</v>
      </c>
      <c r="C62" s="23" t="s">
        <v>271</v>
      </c>
      <c r="D62" s="23" t="s">
        <v>45</v>
      </c>
      <c r="E62" s="23" t="s">
        <v>99</v>
      </c>
      <c r="F62" s="23" t="s">
        <v>100</v>
      </c>
      <c r="G62" s="23" t="s">
        <v>239</v>
      </c>
      <c r="H62" s="23" t="s">
        <v>240</v>
      </c>
      <c r="I62" s="117">
        <v>607050</v>
      </c>
      <c r="J62" s="117">
        <v>607050</v>
      </c>
      <c r="K62" s="117"/>
      <c r="L62" s="117"/>
      <c r="M62" s="117"/>
      <c r="N62" s="117"/>
      <c r="O62" s="117"/>
      <c r="P62" s="117"/>
      <c r="Q62" s="117"/>
      <c r="R62" s="117"/>
      <c r="S62" s="117"/>
      <c r="T62" s="117"/>
      <c r="U62" s="91"/>
      <c r="V62" s="117"/>
      <c r="W62" s="117"/>
    </row>
    <row r="63" ht="32.9" customHeight="1" spans="1:23">
      <c r="A63" s="23" t="s">
        <v>251</v>
      </c>
      <c r="B63" s="116" t="s">
        <v>272</v>
      </c>
      <c r="C63" s="23" t="s">
        <v>271</v>
      </c>
      <c r="D63" s="23" t="s">
        <v>45</v>
      </c>
      <c r="E63" s="23" t="s">
        <v>99</v>
      </c>
      <c r="F63" s="23" t="s">
        <v>100</v>
      </c>
      <c r="G63" s="23" t="s">
        <v>219</v>
      </c>
      <c r="H63" s="23" t="s">
        <v>220</v>
      </c>
      <c r="I63" s="117">
        <v>11196400</v>
      </c>
      <c r="J63" s="117">
        <v>11196400</v>
      </c>
      <c r="K63" s="117"/>
      <c r="L63" s="117"/>
      <c r="M63" s="117"/>
      <c r="N63" s="117"/>
      <c r="O63" s="117"/>
      <c r="P63" s="117"/>
      <c r="Q63" s="117"/>
      <c r="R63" s="117"/>
      <c r="S63" s="117"/>
      <c r="T63" s="117"/>
      <c r="U63" s="91"/>
      <c r="V63" s="117"/>
      <c r="W63" s="117"/>
    </row>
    <row r="64" ht="32.9" customHeight="1" spans="1:23">
      <c r="A64" s="23" t="s">
        <v>251</v>
      </c>
      <c r="B64" s="116" t="s">
        <v>272</v>
      </c>
      <c r="C64" s="23" t="s">
        <v>271</v>
      </c>
      <c r="D64" s="23" t="s">
        <v>45</v>
      </c>
      <c r="E64" s="23" t="s">
        <v>99</v>
      </c>
      <c r="F64" s="23" t="s">
        <v>100</v>
      </c>
      <c r="G64" s="23" t="s">
        <v>262</v>
      </c>
      <c r="H64" s="23" t="s">
        <v>263</v>
      </c>
      <c r="I64" s="117">
        <v>5998450</v>
      </c>
      <c r="J64" s="117">
        <v>5998450</v>
      </c>
      <c r="K64" s="117"/>
      <c r="L64" s="117"/>
      <c r="M64" s="117"/>
      <c r="N64" s="117"/>
      <c r="O64" s="117"/>
      <c r="P64" s="117"/>
      <c r="Q64" s="117"/>
      <c r="R64" s="117"/>
      <c r="S64" s="117"/>
      <c r="T64" s="117"/>
      <c r="U64" s="91"/>
      <c r="V64" s="117"/>
      <c r="W64" s="117"/>
    </row>
    <row r="65" ht="32.9" customHeight="1" spans="1:23">
      <c r="A65" s="23" t="s">
        <v>251</v>
      </c>
      <c r="B65" s="116" t="s">
        <v>272</v>
      </c>
      <c r="C65" s="23" t="s">
        <v>271</v>
      </c>
      <c r="D65" s="23" t="s">
        <v>45</v>
      </c>
      <c r="E65" s="23" t="s">
        <v>99</v>
      </c>
      <c r="F65" s="23" t="s">
        <v>100</v>
      </c>
      <c r="G65" s="23" t="s">
        <v>164</v>
      </c>
      <c r="H65" s="23" t="s">
        <v>165</v>
      </c>
      <c r="I65" s="117">
        <v>1981960</v>
      </c>
      <c r="J65" s="117">
        <v>1981960</v>
      </c>
      <c r="K65" s="117"/>
      <c r="L65" s="117"/>
      <c r="M65" s="117"/>
      <c r="N65" s="117"/>
      <c r="O65" s="117"/>
      <c r="P65" s="117"/>
      <c r="Q65" s="117"/>
      <c r="R65" s="117"/>
      <c r="S65" s="117"/>
      <c r="T65" s="117"/>
      <c r="U65" s="91"/>
      <c r="V65" s="117"/>
      <c r="W65" s="117"/>
    </row>
    <row r="66" ht="32.9" customHeight="1" spans="1:23">
      <c r="A66" s="23"/>
      <c r="B66" s="23"/>
      <c r="C66" s="23" t="s">
        <v>273</v>
      </c>
      <c r="D66" s="23"/>
      <c r="E66" s="23"/>
      <c r="F66" s="23"/>
      <c r="G66" s="23"/>
      <c r="H66" s="23"/>
      <c r="I66" s="117">
        <v>340000</v>
      </c>
      <c r="J66" s="117">
        <v>340000</v>
      </c>
      <c r="K66" s="117">
        <v>340000</v>
      </c>
      <c r="L66" s="117"/>
      <c r="M66" s="117"/>
      <c r="N66" s="117"/>
      <c r="O66" s="117"/>
      <c r="P66" s="117"/>
      <c r="Q66" s="117"/>
      <c r="R66" s="117"/>
      <c r="S66" s="117"/>
      <c r="T66" s="117"/>
      <c r="U66" s="91"/>
      <c r="V66" s="117"/>
      <c r="W66" s="117"/>
    </row>
    <row r="67" ht="32.9" customHeight="1" spans="1:23">
      <c r="A67" s="23" t="s">
        <v>274</v>
      </c>
      <c r="B67" s="116" t="s">
        <v>275</v>
      </c>
      <c r="C67" s="23" t="s">
        <v>273</v>
      </c>
      <c r="D67" s="23" t="s">
        <v>45</v>
      </c>
      <c r="E67" s="23" t="s">
        <v>69</v>
      </c>
      <c r="F67" s="23" t="s">
        <v>62</v>
      </c>
      <c r="G67" s="23" t="s">
        <v>276</v>
      </c>
      <c r="H67" s="23" t="s">
        <v>277</v>
      </c>
      <c r="I67" s="117">
        <v>340000</v>
      </c>
      <c r="J67" s="117">
        <v>340000</v>
      </c>
      <c r="K67" s="117">
        <v>340000</v>
      </c>
      <c r="L67" s="117"/>
      <c r="M67" s="117"/>
      <c r="N67" s="117"/>
      <c r="O67" s="117"/>
      <c r="P67" s="117"/>
      <c r="Q67" s="117"/>
      <c r="R67" s="117"/>
      <c r="S67" s="117"/>
      <c r="T67" s="117"/>
      <c r="U67" s="91"/>
      <c r="V67" s="117"/>
      <c r="W67" s="117"/>
    </row>
    <row r="68" ht="32.9" customHeight="1" spans="1:23">
      <c r="A68" s="23"/>
      <c r="B68" s="23"/>
      <c r="C68" s="23" t="s">
        <v>241</v>
      </c>
      <c r="D68" s="23"/>
      <c r="E68" s="23"/>
      <c r="F68" s="23"/>
      <c r="G68" s="23"/>
      <c r="H68" s="23"/>
      <c r="I68" s="117">
        <v>3632400</v>
      </c>
      <c r="J68" s="117">
        <v>3632400</v>
      </c>
      <c r="K68" s="117">
        <v>3632400</v>
      </c>
      <c r="L68" s="117"/>
      <c r="M68" s="117"/>
      <c r="N68" s="117"/>
      <c r="O68" s="117"/>
      <c r="P68" s="117"/>
      <c r="Q68" s="117"/>
      <c r="R68" s="117"/>
      <c r="S68" s="117"/>
      <c r="T68" s="117"/>
      <c r="U68" s="91"/>
      <c r="V68" s="117"/>
      <c r="W68" s="117"/>
    </row>
    <row r="69" ht="32.9" customHeight="1" spans="1:23">
      <c r="A69" s="23" t="s">
        <v>237</v>
      </c>
      <c r="B69" s="116" t="s">
        <v>278</v>
      </c>
      <c r="C69" s="23" t="s">
        <v>241</v>
      </c>
      <c r="D69" s="23" t="s">
        <v>45</v>
      </c>
      <c r="E69" s="23" t="s">
        <v>69</v>
      </c>
      <c r="F69" s="23" t="s">
        <v>62</v>
      </c>
      <c r="G69" s="23" t="s">
        <v>241</v>
      </c>
      <c r="H69" s="23" t="s">
        <v>241</v>
      </c>
      <c r="I69" s="117">
        <v>130000</v>
      </c>
      <c r="J69" s="117">
        <v>130000</v>
      </c>
      <c r="K69" s="117">
        <v>130000</v>
      </c>
      <c r="L69" s="117"/>
      <c r="M69" s="117"/>
      <c r="N69" s="117"/>
      <c r="O69" s="117"/>
      <c r="P69" s="117"/>
      <c r="Q69" s="117"/>
      <c r="R69" s="117"/>
      <c r="S69" s="117"/>
      <c r="T69" s="117"/>
      <c r="U69" s="91"/>
      <c r="V69" s="117"/>
      <c r="W69" s="117"/>
    </row>
    <row r="70" ht="32.9" customHeight="1" spans="1:23">
      <c r="A70" s="23" t="s">
        <v>237</v>
      </c>
      <c r="B70" s="116" t="s">
        <v>278</v>
      </c>
      <c r="C70" s="23" t="s">
        <v>241</v>
      </c>
      <c r="D70" s="23" t="s">
        <v>45</v>
      </c>
      <c r="E70" s="23" t="s">
        <v>69</v>
      </c>
      <c r="F70" s="23" t="s">
        <v>62</v>
      </c>
      <c r="G70" s="23" t="s">
        <v>241</v>
      </c>
      <c r="H70" s="23" t="s">
        <v>241</v>
      </c>
      <c r="I70" s="117">
        <v>3350000</v>
      </c>
      <c r="J70" s="117">
        <v>3350000</v>
      </c>
      <c r="K70" s="117">
        <v>3350000</v>
      </c>
      <c r="L70" s="117"/>
      <c r="M70" s="117"/>
      <c r="N70" s="117"/>
      <c r="O70" s="117"/>
      <c r="P70" s="117"/>
      <c r="Q70" s="117"/>
      <c r="R70" s="117"/>
      <c r="S70" s="117"/>
      <c r="T70" s="117"/>
      <c r="U70" s="91"/>
      <c r="V70" s="117"/>
      <c r="W70" s="117"/>
    </row>
    <row r="71" ht="32.9" customHeight="1" spans="1:23">
      <c r="A71" s="23" t="s">
        <v>237</v>
      </c>
      <c r="B71" s="116" t="s">
        <v>278</v>
      </c>
      <c r="C71" s="23" t="s">
        <v>241</v>
      </c>
      <c r="D71" s="23" t="s">
        <v>45</v>
      </c>
      <c r="E71" s="23" t="s">
        <v>69</v>
      </c>
      <c r="F71" s="23" t="s">
        <v>62</v>
      </c>
      <c r="G71" s="23" t="s">
        <v>241</v>
      </c>
      <c r="H71" s="23" t="s">
        <v>241</v>
      </c>
      <c r="I71" s="117">
        <v>152400</v>
      </c>
      <c r="J71" s="117">
        <v>152400</v>
      </c>
      <c r="K71" s="117">
        <v>152400</v>
      </c>
      <c r="L71" s="117"/>
      <c r="M71" s="117"/>
      <c r="N71" s="117"/>
      <c r="O71" s="117"/>
      <c r="P71" s="117"/>
      <c r="Q71" s="117"/>
      <c r="R71" s="117"/>
      <c r="S71" s="117"/>
      <c r="T71" s="117"/>
      <c r="U71" s="91"/>
      <c r="V71" s="117"/>
      <c r="W71" s="117"/>
    </row>
    <row r="72" ht="32.9" customHeight="1" spans="1:23">
      <c r="A72" s="23"/>
      <c r="B72" s="23"/>
      <c r="C72" s="23" t="s">
        <v>241</v>
      </c>
      <c r="D72" s="23"/>
      <c r="E72" s="23"/>
      <c r="F72" s="23"/>
      <c r="G72" s="23"/>
      <c r="H72" s="23"/>
      <c r="I72" s="117">
        <v>100000</v>
      </c>
      <c r="J72" s="117"/>
      <c r="K72" s="117"/>
      <c r="L72" s="117"/>
      <c r="M72" s="117"/>
      <c r="N72" s="117"/>
      <c r="O72" s="117"/>
      <c r="P72" s="117"/>
      <c r="Q72" s="117"/>
      <c r="R72" s="117">
        <v>100000</v>
      </c>
      <c r="S72" s="117"/>
      <c r="T72" s="117"/>
      <c r="U72" s="91">
        <v>100000</v>
      </c>
      <c r="V72" s="117"/>
      <c r="W72" s="117"/>
    </row>
    <row r="73" ht="32.9" customHeight="1" spans="1:23">
      <c r="A73" s="23" t="s">
        <v>237</v>
      </c>
      <c r="B73" s="116" t="s">
        <v>279</v>
      </c>
      <c r="C73" s="23" t="s">
        <v>241</v>
      </c>
      <c r="D73" s="23" t="s">
        <v>45</v>
      </c>
      <c r="E73" s="23" t="s">
        <v>69</v>
      </c>
      <c r="F73" s="23" t="s">
        <v>62</v>
      </c>
      <c r="G73" s="23" t="s">
        <v>241</v>
      </c>
      <c r="H73" s="23" t="s">
        <v>241</v>
      </c>
      <c r="I73" s="117">
        <v>100000</v>
      </c>
      <c r="J73" s="117"/>
      <c r="K73" s="117"/>
      <c r="L73" s="117"/>
      <c r="M73" s="117"/>
      <c r="N73" s="117"/>
      <c r="O73" s="117"/>
      <c r="P73" s="117"/>
      <c r="Q73" s="117"/>
      <c r="R73" s="117">
        <v>100000</v>
      </c>
      <c r="S73" s="117"/>
      <c r="T73" s="117"/>
      <c r="U73" s="91">
        <v>100000</v>
      </c>
      <c r="V73" s="117"/>
      <c r="W73" s="117"/>
    </row>
    <row r="74" ht="18.75" customHeight="1" spans="1:23">
      <c r="A74" s="31" t="s">
        <v>107</v>
      </c>
      <c r="B74" s="32"/>
      <c r="C74" s="32"/>
      <c r="D74" s="32"/>
      <c r="E74" s="32"/>
      <c r="F74" s="32"/>
      <c r="G74" s="32"/>
      <c r="H74" s="33"/>
      <c r="I74" s="117">
        <v>42628600.56</v>
      </c>
      <c r="J74" s="117">
        <v>41478100</v>
      </c>
      <c r="K74" s="117">
        <v>13238100</v>
      </c>
      <c r="L74" s="117"/>
      <c r="M74" s="117"/>
      <c r="N74" s="117">
        <v>1050500.56</v>
      </c>
      <c r="O74" s="117"/>
      <c r="P74" s="117"/>
      <c r="Q74" s="117"/>
      <c r="R74" s="117">
        <v>100000</v>
      </c>
      <c r="S74" s="117"/>
      <c r="T74" s="117"/>
      <c r="U74" s="91">
        <v>100000</v>
      </c>
      <c r="V74" s="117"/>
      <c r="W74" s="117"/>
    </row>
  </sheetData>
  <mergeCells count="28">
    <mergeCell ref="A2:W2"/>
    <mergeCell ref="A3:I3"/>
    <mergeCell ref="J4:M4"/>
    <mergeCell ref="N4:P4"/>
    <mergeCell ref="R4:W4"/>
    <mergeCell ref="J5:K5"/>
    <mergeCell ref="A74:H7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8"/>
  <sheetViews>
    <sheetView showZeros="0" tabSelected="1" topLeftCell="A50" workbookViewId="0">
      <selection activeCell="B53" sqref="B53:B57"/>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280</v>
      </c>
    </row>
    <row r="2" ht="28.5" customHeight="1" spans="1:10">
      <c r="A2" s="45" t="s">
        <v>281</v>
      </c>
      <c r="B2" s="27"/>
      <c r="C2" s="27"/>
      <c r="D2" s="27"/>
      <c r="E2" s="27"/>
      <c r="F2" s="46"/>
      <c r="G2" s="27"/>
      <c r="H2" s="46"/>
      <c r="I2" s="46"/>
      <c r="J2" s="27"/>
    </row>
    <row r="3" ht="15" customHeight="1" spans="1:10">
      <c r="A3" s="4" t="s">
        <v>282</v>
      </c>
    </row>
    <row r="4" ht="14.25" customHeight="1" spans="1:10">
      <c r="A4" s="47" t="s">
        <v>283</v>
      </c>
      <c r="B4" s="47" t="s">
        <v>284</v>
      </c>
      <c r="C4" s="47" t="s">
        <v>285</v>
      </c>
      <c r="D4" s="47" t="s">
        <v>286</v>
      </c>
      <c r="E4" s="47" t="s">
        <v>287</v>
      </c>
      <c r="F4" s="48" t="s">
        <v>288</v>
      </c>
      <c r="G4" s="47" t="s">
        <v>289</v>
      </c>
      <c r="H4" s="48" t="s">
        <v>290</v>
      </c>
      <c r="I4" s="48" t="s">
        <v>291</v>
      </c>
      <c r="J4" s="47" t="s">
        <v>292</v>
      </c>
    </row>
    <row r="5" ht="14.25" customHeight="1" spans="1:10">
      <c r="A5" s="47">
        <v>1</v>
      </c>
      <c r="B5" s="47">
        <v>2</v>
      </c>
      <c r="C5" s="47">
        <v>3</v>
      </c>
      <c r="D5" s="47">
        <v>4</v>
      </c>
      <c r="E5" s="47">
        <v>5</v>
      </c>
      <c r="F5" s="48">
        <v>6</v>
      </c>
      <c r="G5" s="47">
        <v>7</v>
      </c>
      <c r="H5" s="48">
        <v>8</v>
      </c>
      <c r="I5" s="48">
        <v>9</v>
      </c>
      <c r="J5" s="47">
        <v>10</v>
      </c>
    </row>
    <row r="6" ht="17.3" customHeight="1" spans="1:10">
      <c r="A6" s="51" t="s">
        <v>45</v>
      </c>
      <c r="B6" s="109"/>
      <c r="C6" s="109"/>
      <c r="D6" s="109"/>
      <c r="E6" s="110"/>
      <c r="F6" s="111"/>
      <c r="G6" s="110"/>
      <c r="H6" s="111"/>
      <c r="I6" s="111"/>
      <c r="J6" s="110"/>
    </row>
    <row r="7" ht="47.3" customHeight="1" spans="1:10">
      <c r="A7" s="49" t="s">
        <v>45</v>
      </c>
      <c r="B7" s="50"/>
      <c r="C7" s="50"/>
      <c r="D7" s="50"/>
      <c r="E7" s="51"/>
      <c r="F7" s="50"/>
      <c r="G7" s="51"/>
      <c r="H7" s="50"/>
      <c r="I7" s="50"/>
      <c r="J7" s="52"/>
    </row>
    <row r="8" ht="47.3" customHeight="1" spans="1:10">
      <c r="A8" s="53" t="s">
        <v>267</v>
      </c>
      <c r="B8" s="50" t="s">
        <v>293</v>
      </c>
      <c r="C8" s="50" t="s">
        <v>294</v>
      </c>
      <c r="D8" s="50" t="s">
        <v>295</v>
      </c>
      <c r="E8" s="51" t="s">
        <v>296</v>
      </c>
      <c r="F8" s="50" t="s">
        <v>297</v>
      </c>
      <c r="G8" s="51" t="s">
        <v>126</v>
      </c>
      <c r="H8" s="50" t="s">
        <v>298</v>
      </c>
      <c r="I8" s="50" t="s">
        <v>299</v>
      </c>
      <c r="J8" s="52" t="s">
        <v>300</v>
      </c>
    </row>
    <row r="9" ht="47.3" customHeight="1" spans="1:10">
      <c r="A9" s="53" t="s">
        <v>267</v>
      </c>
      <c r="B9" s="50" t="s">
        <v>301</v>
      </c>
      <c r="C9" s="50" t="s">
        <v>294</v>
      </c>
      <c r="D9" s="50" t="s">
        <v>302</v>
      </c>
      <c r="E9" s="51" t="s">
        <v>303</v>
      </c>
      <c r="F9" s="50" t="s">
        <v>304</v>
      </c>
      <c r="G9" s="51" t="s">
        <v>305</v>
      </c>
      <c r="H9" s="50"/>
      <c r="I9" s="50" t="s">
        <v>306</v>
      </c>
      <c r="J9" s="52" t="s">
        <v>307</v>
      </c>
    </row>
    <row r="10" ht="47.3" customHeight="1" spans="1:10">
      <c r="A10" s="53" t="s">
        <v>267</v>
      </c>
      <c r="B10" s="50" t="s">
        <v>301</v>
      </c>
      <c r="C10" s="50" t="s">
        <v>308</v>
      </c>
      <c r="D10" s="50" t="s">
        <v>309</v>
      </c>
      <c r="E10" s="51" t="s">
        <v>310</v>
      </c>
      <c r="F10" s="50" t="s">
        <v>304</v>
      </c>
      <c r="G10" s="51" t="s">
        <v>311</v>
      </c>
      <c r="H10" s="50" t="s">
        <v>312</v>
      </c>
      <c r="I10" s="50" t="s">
        <v>299</v>
      </c>
      <c r="J10" s="52" t="s">
        <v>313</v>
      </c>
    </row>
    <row r="11" ht="47.3" customHeight="1" spans="1:10">
      <c r="A11" s="53" t="s">
        <v>267</v>
      </c>
      <c r="B11" s="50" t="s">
        <v>301</v>
      </c>
      <c r="C11" s="50" t="s">
        <v>314</v>
      </c>
      <c r="D11" s="50" t="s">
        <v>315</v>
      </c>
      <c r="E11" s="51" t="s">
        <v>316</v>
      </c>
      <c r="F11" s="50" t="s">
        <v>304</v>
      </c>
      <c r="G11" s="51" t="s">
        <v>311</v>
      </c>
      <c r="H11" s="50" t="s">
        <v>312</v>
      </c>
      <c r="I11" s="50" t="s">
        <v>299</v>
      </c>
      <c r="J11" s="52" t="s">
        <v>317</v>
      </c>
    </row>
    <row r="12" ht="47.3" customHeight="1" spans="1:10">
      <c r="A12" s="53" t="s">
        <v>267</v>
      </c>
      <c r="B12" s="50" t="s">
        <v>301</v>
      </c>
      <c r="C12" s="50" t="s">
        <v>314</v>
      </c>
      <c r="D12" s="50" t="s">
        <v>315</v>
      </c>
      <c r="E12" s="51" t="s">
        <v>318</v>
      </c>
      <c r="F12" s="50" t="s">
        <v>304</v>
      </c>
      <c r="G12" s="51" t="s">
        <v>311</v>
      </c>
      <c r="H12" s="50" t="s">
        <v>312</v>
      </c>
      <c r="I12" s="50" t="s">
        <v>299</v>
      </c>
      <c r="J12" s="52" t="s">
        <v>319</v>
      </c>
    </row>
    <row r="13" ht="47.3" customHeight="1" spans="1:10">
      <c r="A13" s="53" t="s">
        <v>267</v>
      </c>
      <c r="B13" s="50" t="s">
        <v>301</v>
      </c>
      <c r="C13" s="50" t="s">
        <v>320</v>
      </c>
      <c r="D13" s="50" t="s">
        <v>321</v>
      </c>
      <c r="E13" s="51" t="s">
        <v>322</v>
      </c>
      <c r="F13" s="50" t="s">
        <v>304</v>
      </c>
      <c r="G13" s="51" t="s">
        <v>323</v>
      </c>
      <c r="H13" s="50"/>
      <c r="I13" s="50" t="s">
        <v>306</v>
      </c>
      <c r="J13" s="52" t="s">
        <v>324</v>
      </c>
    </row>
    <row r="14" ht="47.3" customHeight="1" spans="1:10">
      <c r="A14" s="53" t="s">
        <v>260</v>
      </c>
      <c r="B14" s="50" t="s">
        <v>325</v>
      </c>
      <c r="C14" s="50" t="s">
        <v>294</v>
      </c>
      <c r="D14" s="50" t="s">
        <v>295</v>
      </c>
      <c r="E14" s="51" t="s">
        <v>326</v>
      </c>
      <c r="F14" s="50" t="s">
        <v>297</v>
      </c>
      <c r="G14" s="51" t="s">
        <v>327</v>
      </c>
      <c r="H14" s="50" t="s">
        <v>328</v>
      </c>
      <c r="I14" s="50" t="s">
        <v>299</v>
      </c>
      <c r="J14" s="52" t="s">
        <v>329</v>
      </c>
    </row>
    <row r="15" ht="47.3" customHeight="1" spans="1:10">
      <c r="A15" s="53" t="s">
        <v>260</v>
      </c>
      <c r="B15" s="50" t="s">
        <v>330</v>
      </c>
      <c r="C15" s="50" t="s">
        <v>294</v>
      </c>
      <c r="D15" s="50" t="s">
        <v>295</v>
      </c>
      <c r="E15" s="51" t="s">
        <v>331</v>
      </c>
      <c r="F15" s="50" t="s">
        <v>304</v>
      </c>
      <c r="G15" s="51" t="s">
        <v>126</v>
      </c>
      <c r="H15" s="50" t="s">
        <v>328</v>
      </c>
      <c r="I15" s="50" t="s">
        <v>299</v>
      </c>
      <c r="J15" s="52" t="s">
        <v>332</v>
      </c>
    </row>
    <row r="16" ht="47.3" customHeight="1" spans="1:10">
      <c r="A16" s="53" t="s">
        <v>260</v>
      </c>
      <c r="B16" s="50" t="s">
        <v>330</v>
      </c>
      <c r="C16" s="50" t="s">
        <v>294</v>
      </c>
      <c r="D16" s="50" t="s">
        <v>333</v>
      </c>
      <c r="E16" s="51" t="s">
        <v>334</v>
      </c>
      <c r="F16" s="50" t="s">
        <v>297</v>
      </c>
      <c r="G16" s="51" t="s">
        <v>335</v>
      </c>
      <c r="H16" s="50" t="s">
        <v>312</v>
      </c>
      <c r="I16" s="50" t="s">
        <v>299</v>
      </c>
      <c r="J16" s="52" t="s">
        <v>336</v>
      </c>
    </row>
    <row r="17" ht="47.3" customHeight="1" spans="1:10">
      <c r="A17" s="53" t="s">
        <v>260</v>
      </c>
      <c r="B17" s="50" t="s">
        <v>330</v>
      </c>
      <c r="C17" s="50" t="s">
        <v>294</v>
      </c>
      <c r="D17" s="50" t="s">
        <v>333</v>
      </c>
      <c r="E17" s="51" t="s">
        <v>337</v>
      </c>
      <c r="F17" s="50" t="s">
        <v>297</v>
      </c>
      <c r="G17" s="51" t="s">
        <v>338</v>
      </c>
      <c r="H17" s="50" t="s">
        <v>312</v>
      </c>
      <c r="I17" s="50" t="s">
        <v>299</v>
      </c>
      <c r="J17" s="52" t="s">
        <v>339</v>
      </c>
    </row>
    <row r="18" ht="47.3" customHeight="1" spans="1:10">
      <c r="A18" s="53" t="s">
        <v>260</v>
      </c>
      <c r="B18" s="50" t="s">
        <v>330</v>
      </c>
      <c r="C18" s="50" t="s">
        <v>294</v>
      </c>
      <c r="D18" s="50" t="s">
        <v>302</v>
      </c>
      <c r="E18" s="51" t="s">
        <v>340</v>
      </c>
      <c r="F18" s="50" t="s">
        <v>304</v>
      </c>
      <c r="G18" s="51" t="s">
        <v>341</v>
      </c>
      <c r="H18" s="50"/>
      <c r="I18" s="50" t="s">
        <v>306</v>
      </c>
      <c r="J18" s="52" t="s">
        <v>342</v>
      </c>
    </row>
    <row r="19" ht="47.3" customHeight="1" spans="1:10">
      <c r="A19" s="53" t="s">
        <v>260</v>
      </c>
      <c r="B19" s="50" t="s">
        <v>330</v>
      </c>
      <c r="C19" s="50" t="s">
        <v>294</v>
      </c>
      <c r="D19" s="50" t="s">
        <v>302</v>
      </c>
      <c r="E19" s="51" t="s">
        <v>343</v>
      </c>
      <c r="F19" s="50" t="s">
        <v>304</v>
      </c>
      <c r="G19" s="51" t="s">
        <v>341</v>
      </c>
      <c r="H19" s="50"/>
      <c r="I19" s="50" t="s">
        <v>306</v>
      </c>
      <c r="J19" s="52" t="s">
        <v>344</v>
      </c>
    </row>
    <row r="20" ht="47.3" customHeight="1" spans="1:10">
      <c r="A20" s="53" t="s">
        <v>260</v>
      </c>
      <c r="B20" s="50" t="s">
        <v>330</v>
      </c>
      <c r="C20" s="50" t="s">
        <v>308</v>
      </c>
      <c r="D20" s="50" t="s">
        <v>309</v>
      </c>
      <c r="E20" s="51" t="s">
        <v>345</v>
      </c>
      <c r="F20" s="50" t="s">
        <v>304</v>
      </c>
      <c r="G20" s="51" t="s">
        <v>346</v>
      </c>
      <c r="H20" s="50"/>
      <c r="I20" s="50" t="s">
        <v>306</v>
      </c>
      <c r="J20" s="52" t="s">
        <v>347</v>
      </c>
    </row>
    <row r="21" ht="47.3" customHeight="1" spans="1:10">
      <c r="A21" s="53" t="s">
        <v>260</v>
      </c>
      <c r="B21" s="50" t="s">
        <v>330</v>
      </c>
      <c r="C21" s="50" t="s">
        <v>314</v>
      </c>
      <c r="D21" s="50" t="s">
        <v>315</v>
      </c>
      <c r="E21" s="51" t="s">
        <v>348</v>
      </c>
      <c r="F21" s="50" t="s">
        <v>297</v>
      </c>
      <c r="G21" s="51" t="s">
        <v>349</v>
      </c>
      <c r="H21" s="50" t="s">
        <v>312</v>
      </c>
      <c r="I21" s="50" t="s">
        <v>299</v>
      </c>
      <c r="J21" s="52" t="s">
        <v>350</v>
      </c>
    </row>
    <row r="22" ht="47.3" customHeight="1" spans="1:10">
      <c r="A22" s="53" t="s">
        <v>271</v>
      </c>
      <c r="B22" s="50" t="s">
        <v>351</v>
      </c>
      <c r="C22" s="50" t="s">
        <v>294</v>
      </c>
      <c r="D22" s="50" t="s">
        <v>295</v>
      </c>
      <c r="E22" s="51" t="s">
        <v>352</v>
      </c>
      <c r="F22" s="50" t="s">
        <v>297</v>
      </c>
      <c r="G22" s="51" t="s">
        <v>353</v>
      </c>
      <c r="H22" s="50" t="s">
        <v>354</v>
      </c>
      <c r="I22" s="50" t="s">
        <v>299</v>
      </c>
      <c r="J22" s="52" t="s">
        <v>355</v>
      </c>
    </row>
    <row r="23" ht="47.3" customHeight="1" spans="1:10">
      <c r="A23" s="53" t="s">
        <v>271</v>
      </c>
      <c r="B23" s="50" t="s">
        <v>351</v>
      </c>
      <c r="C23" s="50" t="s">
        <v>294</v>
      </c>
      <c r="D23" s="50" t="s">
        <v>295</v>
      </c>
      <c r="E23" s="51" t="s">
        <v>356</v>
      </c>
      <c r="F23" s="50" t="s">
        <v>297</v>
      </c>
      <c r="G23" s="51" t="s">
        <v>357</v>
      </c>
      <c r="H23" s="50" t="s">
        <v>358</v>
      </c>
      <c r="I23" s="50" t="s">
        <v>299</v>
      </c>
      <c r="J23" s="52" t="s">
        <v>359</v>
      </c>
    </row>
    <row r="24" ht="47.3" customHeight="1" spans="1:10">
      <c r="A24" s="53" t="s">
        <v>271</v>
      </c>
      <c r="B24" s="50" t="s">
        <v>351</v>
      </c>
      <c r="C24" s="50" t="s">
        <v>294</v>
      </c>
      <c r="D24" s="50" t="s">
        <v>295</v>
      </c>
      <c r="E24" s="51" t="s">
        <v>360</v>
      </c>
      <c r="F24" s="50" t="s">
        <v>297</v>
      </c>
      <c r="G24" s="51" t="s">
        <v>361</v>
      </c>
      <c r="H24" s="50" t="s">
        <v>298</v>
      </c>
      <c r="I24" s="50" t="s">
        <v>299</v>
      </c>
      <c r="J24" s="52" t="s">
        <v>362</v>
      </c>
    </row>
    <row r="25" ht="47.3" customHeight="1" spans="1:10">
      <c r="A25" s="53" t="s">
        <v>271</v>
      </c>
      <c r="B25" s="50" t="s">
        <v>351</v>
      </c>
      <c r="C25" s="50" t="s">
        <v>294</v>
      </c>
      <c r="D25" s="50" t="s">
        <v>333</v>
      </c>
      <c r="E25" s="51" t="s">
        <v>363</v>
      </c>
      <c r="F25" s="50" t="s">
        <v>304</v>
      </c>
      <c r="G25" s="51" t="s">
        <v>364</v>
      </c>
      <c r="H25" s="50" t="s">
        <v>365</v>
      </c>
      <c r="I25" s="50" t="s">
        <v>299</v>
      </c>
      <c r="J25" s="52" t="s">
        <v>366</v>
      </c>
    </row>
    <row r="26" ht="47.3" customHeight="1" spans="1:10">
      <c r="A26" s="53" t="s">
        <v>271</v>
      </c>
      <c r="B26" s="50" t="s">
        <v>351</v>
      </c>
      <c r="C26" s="50" t="s">
        <v>294</v>
      </c>
      <c r="D26" s="50" t="s">
        <v>333</v>
      </c>
      <c r="E26" s="51" t="s">
        <v>367</v>
      </c>
      <c r="F26" s="50" t="s">
        <v>304</v>
      </c>
      <c r="G26" s="51" t="s">
        <v>364</v>
      </c>
      <c r="H26" s="50" t="s">
        <v>368</v>
      </c>
      <c r="I26" s="50" t="s">
        <v>299</v>
      </c>
      <c r="J26" s="52" t="s">
        <v>369</v>
      </c>
    </row>
    <row r="27" ht="47.3" customHeight="1" spans="1:10">
      <c r="A27" s="53" t="s">
        <v>271</v>
      </c>
      <c r="B27" s="50" t="s">
        <v>351</v>
      </c>
      <c r="C27" s="50" t="s">
        <v>308</v>
      </c>
      <c r="D27" s="50" t="s">
        <v>309</v>
      </c>
      <c r="E27" s="51" t="s">
        <v>370</v>
      </c>
      <c r="F27" s="50" t="s">
        <v>304</v>
      </c>
      <c r="G27" s="51" t="s">
        <v>364</v>
      </c>
      <c r="H27" s="50" t="s">
        <v>368</v>
      </c>
      <c r="I27" s="50" t="s">
        <v>299</v>
      </c>
      <c r="J27" s="52" t="s">
        <v>371</v>
      </c>
    </row>
    <row r="28" ht="47.3" customHeight="1" spans="1:10">
      <c r="A28" s="53" t="s">
        <v>271</v>
      </c>
      <c r="B28" s="50" t="s">
        <v>351</v>
      </c>
      <c r="C28" s="50" t="s">
        <v>308</v>
      </c>
      <c r="D28" s="50" t="s">
        <v>309</v>
      </c>
      <c r="E28" s="51" t="s">
        <v>372</v>
      </c>
      <c r="F28" s="50" t="s">
        <v>304</v>
      </c>
      <c r="G28" s="51" t="s">
        <v>364</v>
      </c>
      <c r="H28" s="50" t="s">
        <v>368</v>
      </c>
      <c r="I28" s="50" t="s">
        <v>299</v>
      </c>
      <c r="J28" s="52" t="s">
        <v>373</v>
      </c>
    </row>
    <row r="29" ht="47.3" customHeight="1" spans="1:10">
      <c r="A29" s="53" t="s">
        <v>271</v>
      </c>
      <c r="B29" s="50" t="s">
        <v>351</v>
      </c>
      <c r="C29" s="50" t="s">
        <v>308</v>
      </c>
      <c r="D29" s="50" t="s">
        <v>309</v>
      </c>
      <c r="E29" s="51" t="s">
        <v>374</v>
      </c>
      <c r="F29" s="50" t="s">
        <v>304</v>
      </c>
      <c r="G29" s="51" t="s">
        <v>364</v>
      </c>
      <c r="H29" s="50" t="s">
        <v>368</v>
      </c>
      <c r="I29" s="50" t="s">
        <v>299</v>
      </c>
      <c r="J29" s="52" t="s">
        <v>375</v>
      </c>
    </row>
    <row r="30" ht="47.3" customHeight="1" spans="1:10">
      <c r="A30" s="53" t="s">
        <v>271</v>
      </c>
      <c r="B30" s="50" t="s">
        <v>351</v>
      </c>
      <c r="C30" s="50" t="s">
        <v>308</v>
      </c>
      <c r="D30" s="50" t="s">
        <v>309</v>
      </c>
      <c r="E30" s="51" t="s">
        <v>376</v>
      </c>
      <c r="F30" s="50" t="s">
        <v>304</v>
      </c>
      <c r="G30" s="51" t="s">
        <v>364</v>
      </c>
      <c r="H30" s="50" t="s">
        <v>368</v>
      </c>
      <c r="I30" s="50" t="s">
        <v>299</v>
      </c>
      <c r="J30" s="52" t="s">
        <v>377</v>
      </c>
    </row>
    <row r="31" ht="47.3" customHeight="1" spans="1:10">
      <c r="A31" s="53" t="s">
        <v>271</v>
      </c>
      <c r="B31" s="50" t="s">
        <v>351</v>
      </c>
      <c r="C31" s="50" t="s">
        <v>308</v>
      </c>
      <c r="D31" s="50" t="s">
        <v>309</v>
      </c>
      <c r="E31" s="51" t="s">
        <v>378</v>
      </c>
      <c r="F31" s="50" t="s">
        <v>379</v>
      </c>
      <c r="G31" s="51" t="s">
        <v>128</v>
      </c>
      <c r="H31" s="50" t="s">
        <v>298</v>
      </c>
      <c r="I31" s="50" t="s">
        <v>299</v>
      </c>
      <c r="J31" s="52" t="s">
        <v>380</v>
      </c>
    </row>
    <row r="32" ht="47.3" customHeight="1" spans="1:10">
      <c r="A32" s="53" t="s">
        <v>271</v>
      </c>
      <c r="B32" s="50" t="s">
        <v>351</v>
      </c>
      <c r="C32" s="50" t="s">
        <v>308</v>
      </c>
      <c r="D32" s="50" t="s">
        <v>309</v>
      </c>
      <c r="E32" s="51" t="s">
        <v>381</v>
      </c>
      <c r="F32" s="50" t="s">
        <v>297</v>
      </c>
      <c r="G32" s="51" t="s">
        <v>364</v>
      </c>
      <c r="H32" s="50" t="s">
        <v>312</v>
      </c>
      <c r="I32" s="50" t="s">
        <v>299</v>
      </c>
      <c r="J32" s="52" t="s">
        <v>382</v>
      </c>
    </row>
    <row r="33" ht="47.3" customHeight="1" spans="1:10">
      <c r="A33" s="53" t="s">
        <v>271</v>
      </c>
      <c r="B33" s="50" t="s">
        <v>351</v>
      </c>
      <c r="C33" s="50" t="s">
        <v>314</v>
      </c>
      <c r="D33" s="50" t="s">
        <v>315</v>
      </c>
      <c r="E33" s="51" t="s">
        <v>383</v>
      </c>
      <c r="F33" s="50" t="s">
        <v>297</v>
      </c>
      <c r="G33" s="51" t="s">
        <v>338</v>
      </c>
      <c r="H33" s="50" t="s">
        <v>312</v>
      </c>
      <c r="I33" s="50" t="s">
        <v>299</v>
      </c>
      <c r="J33" s="52" t="s">
        <v>384</v>
      </c>
    </row>
    <row r="34" ht="47.3" customHeight="1" spans="1:10">
      <c r="A34" s="53" t="s">
        <v>248</v>
      </c>
      <c r="B34" s="50" t="s">
        <v>385</v>
      </c>
      <c r="C34" s="50" t="s">
        <v>294</v>
      </c>
      <c r="D34" s="50" t="s">
        <v>295</v>
      </c>
      <c r="E34" s="51" t="s">
        <v>386</v>
      </c>
      <c r="F34" s="50" t="s">
        <v>304</v>
      </c>
      <c r="G34" s="51" t="s">
        <v>311</v>
      </c>
      <c r="H34" s="50" t="s">
        <v>312</v>
      </c>
      <c r="I34" s="50" t="s">
        <v>299</v>
      </c>
      <c r="J34" s="52" t="s">
        <v>387</v>
      </c>
    </row>
    <row r="35" ht="47.3" customHeight="1" spans="1:10">
      <c r="A35" s="53" t="s">
        <v>248</v>
      </c>
      <c r="B35" s="50" t="s">
        <v>388</v>
      </c>
      <c r="C35" s="50" t="s">
        <v>294</v>
      </c>
      <c r="D35" s="50" t="s">
        <v>295</v>
      </c>
      <c r="E35" s="51" t="s">
        <v>389</v>
      </c>
      <c r="F35" s="50" t="s">
        <v>297</v>
      </c>
      <c r="G35" s="51" t="s">
        <v>389</v>
      </c>
      <c r="H35" s="50" t="s">
        <v>312</v>
      </c>
      <c r="I35" s="50" t="s">
        <v>299</v>
      </c>
      <c r="J35" s="52" t="s">
        <v>390</v>
      </c>
    </row>
    <row r="36" ht="47.3" customHeight="1" spans="1:10">
      <c r="A36" s="53" t="s">
        <v>248</v>
      </c>
      <c r="B36" s="50" t="s">
        <v>388</v>
      </c>
      <c r="C36" s="50" t="s">
        <v>294</v>
      </c>
      <c r="D36" s="50" t="s">
        <v>295</v>
      </c>
      <c r="E36" s="51" t="s">
        <v>391</v>
      </c>
      <c r="F36" s="50" t="s">
        <v>297</v>
      </c>
      <c r="G36" s="51" t="s">
        <v>125</v>
      </c>
      <c r="H36" s="50" t="s">
        <v>392</v>
      </c>
      <c r="I36" s="50" t="s">
        <v>299</v>
      </c>
      <c r="J36" s="52" t="s">
        <v>393</v>
      </c>
    </row>
    <row r="37" ht="47.3" customHeight="1" spans="1:10">
      <c r="A37" s="53" t="s">
        <v>248</v>
      </c>
      <c r="B37" s="50" t="s">
        <v>388</v>
      </c>
      <c r="C37" s="50" t="s">
        <v>294</v>
      </c>
      <c r="D37" s="50" t="s">
        <v>295</v>
      </c>
      <c r="E37" s="51" t="s">
        <v>394</v>
      </c>
      <c r="F37" s="50" t="s">
        <v>304</v>
      </c>
      <c r="G37" s="51" t="s">
        <v>311</v>
      </c>
      <c r="H37" s="50" t="s">
        <v>312</v>
      </c>
      <c r="I37" s="50" t="s">
        <v>299</v>
      </c>
      <c r="J37" s="52" t="s">
        <v>395</v>
      </c>
    </row>
    <row r="38" ht="47.3" customHeight="1" spans="1:10">
      <c r="A38" s="53" t="s">
        <v>248</v>
      </c>
      <c r="B38" s="50" t="s">
        <v>388</v>
      </c>
      <c r="C38" s="50" t="s">
        <v>294</v>
      </c>
      <c r="D38" s="50" t="s">
        <v>295</v>
      </c>
      <c r="E38" s="51" t="s">
        <v>396</v>
      </c>
      <c r="F38" s="50" t="s">
        <v>297</v>
      </c>
      <c r="G38" s="51" t="s">
        <v>397</v>
      </c>
      <c r="H38" s="50" t="s">
        <v>312</v>
      </c>
      <c r="I38" s="50" t="s">
        <v>299</v>
      </c>
      <c r="J38" s="52" t="s">
        <v>398</v>
      </c>
    </row>
    <row r="39" ht="47.3" customHeight="1" spans="1:10">
      <c r="A39" s="53" t="s">
        <v>248</v>
      </c>
      <c r="B39" s="50" t="s">
        <v>388</v>
      </c>
      <c r="C39" s="50" t="s">
        <v>308</v>
      </c>
      <c r="D39" s="50" t="s">
        <v>309</v>
      </c>
      <c r="E39" s="51" t="s">
        <v>389</v>
      </c>
      <c r="F39" s="50" t="s">
        <v>297</v>
      </c>
      <c r="G39" s="51" t="s">
        <v>389</v>
      </c>
      <c r="H39" s="50" t="s">
        <v>312</v>
      </c>
      <c r="I39" s="50" t="s">
        <v>299</v>
      </c>
      <c r="J39" s="52" t="s">
        <v>390</v>
      </c>
    </row>
    <row r="40" ht="47.3" customHeight="1" spans="1:10">
      <c r="A40" s="53" t="s">
        <v>248</v>
      </c>
      <c r="B40" s="50" t="s">
        <v>388</v>
      </c>
      <c r="C40" s="50" t="s">
        <v>308</v>
      </c>
      <c r="D40" s="50" t="s">
        <v>309</v>
      </c>
      <c r="E40" s="51" t="s">
        <v>399</v>
      </c>
      <c r="F40" s="50" t="s">
        <v>297</v>
      </c>
      <c r="G40" s="51" t="s">
        <v>397</v>
      </c>
      <c r="H40" s="50" t="s">
        <v>312</v>
      </c>
      <c r="I40" s="50" t="s">
        <v>299</v>
      </c>
      <c r="J40" s="52" t="s">
        <v>400</v>
      </c>
    </row>
    <row r="41" ht="47.3" customHeight="1" spans="1:10">
      <c r="A41" s="53" t="s">
        <v>248</v>
      </c>
      <c r="B41" s="50" t="s">
        <v>388</v>
      </c>
      <c r="C41" s="50" t="s">
        <v>314</v>
      </c>
      <c r="D41" s="50" t="s">
        <v>315</v>
      </c>
      <c r="E41" s="51" t="s">
        <v>401</v>
      </c>
      <c r="F41" s="50" t="s">
        <v>297</v>
      </c>
      <c r="G41" s="51" t="s">
        <v>349</v>
      </c>
      <c r="H41" s="50" t="s">
        <v>312</v>
      </c>
      <c r="I41" s="50" t="s">
        <v>299</v>
      </c>
      <c r="J41" s="52" t="s">
        <v>402</v>
      </c>
    </row>
    <row r="42" ht="47.3" customHeight="1" spans="1:10">
      <c r="A42" s="53" t="s">
        <v>265</v>
      </c>
      <c r="B42" s="50" t="s">
        <v>403</v>
      </c>
      <c r="C42" s="50" t="s">
        <v>294</v>
      </c>
      <c r="D42" s="50" t="s">
        <v>295</v>
      </c>
      <c r="E42" s="51" t="s">
        <v>404</v>
      </c>
      <c r="F42" s="50" t="s">
        <v>304</v>
      </c>
      <c r="G42" s="51" t="s">
        <v>311</v>
      </c>
      <c r="H42" s="50" t="s">
        <v>312</v>
      </c>
      <c r="I42" s="50" t="s">
        <v>299</v>
      </c>
      <c r="J42" s="52" t="s">
        <v>405</v>
      </c>
    </row>
    <row r="43" ht="47.3" customHeight="1" spans="1:10">
      <c r="A43" s="53" t="s">
        <v>265</v>
      </c>
      <c r="B43" s="50" t="s">
        <v>406</v>
      </c>
      <c r="C43" s="50" t="s">
        <v>294</v>
      </c>
      <c r="D43" s="50" t="s">
        <v>295</v>
      </c>
      <c r="E43" s="51" t="s">
        <v>407</v>
      </c>
      <c r="F43" s="50" t="s">
        <v>304</v>
      </c>
      <c r="G43" s="51" t="s">
        <v>311</v>
      </c>
      <c r="H43" s="50" t="s">
        <v>312</v>
      </c>
      <c r="I43" s="50" t="s">
        <v>299</v>
      </c>
      <c r="J43" s="52" t="s">
        <v>408</v>
      </c>
    </row>
    <row r="44" ht="47.3" customHeight="1" spans="1:10">
      <c r="A44" s="53" t="s">
        <v>265</v>
      </c>
      <c r="B44" s="50" t="s">
        <v>406</v>
      </c>
      <c r="C44" s="50" t="s">
        <v>294</v>
      </c>
      <c r="D44" s="50" t="s">
        <v>295</v>
      </c>
      <c r="E44" s="51" t="s">
        <v>389</v>
      </c>
      <c r="F44" s="50" t="s">
        <v>297</v>
      </c>
      <c r="G44" s="51" t="s">
        <v>389</v>
      </c>
      <c r="H44" s="50" t="s">
        <v>392</v>
      </c>
      <c r="I44" s="50" t="s">
        <v>299</v>
      </c>
      <c r="J44" s="52" t="s">
        <v>390</v>
      </c>
    </row>
    <row r="45" ht="47.3" customHeight="1" spans="1:10">
      <c r="A45" s="53" t="s">
        <v>265</v>
      </c>
      <c r="B45" s="50" t="s">
        <v>406</v>
      </c>
      <c r="C45" s="50" t="s">
        <v>294</v>
      </c>
      <c r="D45" s="50" t="s">
        <v>295</v>
      </c>
      <c r="E45" s="51" t="s">
        <v>409</v>
      </c>
      <c r="F45" s="50" t="s">
        <v>297</v>
      </c>
      <c r="G45" s="51" t="s">
        <v>125</v>
      </c>
      <c r="H45" s="50" t="s">
        <v>392</v>
      </c>
      <c r="I45" s="50" t="s">
        <v>299</v>
      </c>
      <c r="J45" s="52" t="s">
        <v>410</v>
      </c>
    </row>
    <row r="46" ht="47.3" customHeight="1" spans="1:10">
      <c r="A46" s="53" t="s">
        <v>265</v>
      </c>
      <c r="B46" s="50" t="s">
        <v>406</v>
      </c>
      <c r="C46" s="50" t="s">
        <v>294</v>
      </c>
      <c r="D46" s="50" t="s">
        <v>333</v>
      </c>
      <c r="E46" s="51" t="s">
        <v>389</v>
      </c>
      <c r="F46" s="50" t="s">
        <v>297</v>
      </c>
      <c r="G46" s="51" t="s">
        <v>389</v>
      </c>
      <c r="H46" s="50" t="s">
        <v>389</v>
      </c>
      <c r="I46" s="50" t="s">
        <v>299</v>
      </c>
      <c r="J46" s="52" t="s">
        <v>390</v>
      </c>
    </row>
    <row r="47" ht="47.3" customHeight="1" spans="1:10">
      <c r="A47" s="53" t="s">
        <v>265</v>
      </c>
      <c r="B47" s="50" t="s">
        <v>406</v>
      </c>
      <c r="C47" s="50" t="s">
        <v>308</v>
      </c>
      <c r="D47" s="50" t="s">
        <v>309</v>
      </c>
      <c r="E47" s="51" t="s">
        <v>389</v>
      </c>
      <c r="F47" s="50" t="s">
        <v>297</v>
      </c>
      <c r="G47" s="51" t="s">
        <v>389</v>
      </c>
      <c r="H47" s="50" t="s">
        <v>312</v>
      </c>
      <c r="I47" s="50" t="s">
        <v>299</v>
      </c>
      <c r="J47" s="52" t="s">
        <v>390</v>
      </c>
    </row>
    <row r="48" ht="47.3" customHeight="1" spans="1:10">
      <c r="A48" s="53" t="s">
        <v>265</v>
      </c>
      <c r="B48" s="50" t="s">
        <v>406</v>
      </c>
      <c r="C48" s="50" t="s">
        <v>314</v>
      </c>
      <c r="D48" s="50" t="s">
        <v>315</v>
      </c>
      <c r="E48" s="51" t="s">
        <v>411</v>
      </c>
      <c r="F48" s="50" t="s">
        <v>297</v>
      </c>
      <c r="G48" s="51" t="s">
        <v>349</v>
      </c>
      <c r="H48" s="50" t="s">
        <v>312</v>
      </c>
      <c r="I48" s="50" t="s">
        <v>299</v>
      </c>
      <c r="J48" s="52" t="s">
        <v>412</v>
      </c>
    </row>
    <row r="49" ht="47.3" customHeight="1" spans="1:10">
      <c r="A49" s="53" t="s">
        <v>254</v>
      </c>
      <c r="B49" s="50" t="s">
        <v>413</v>
      </c>
      <c r="C49" s="50" t="s">
        <v>294</v>
      </c>
      <c r="D49" s="50" t="s">
        <v>333</v>
      </c>
      <c r="E49" s="51" t="s">
        <v>414</v>
      </c>
      <c r="F49" s="50" t="s">
        <v>304</v>
      </c>
      <c r="G49" s="51" t="s">
        <v>311</v>
      </c>
      <c r="H49" s="50" t="s">
        <v>312</v>
      </c>
      <c r="I49" s="50" t="s">
        <v>299</v>
      </c>
      <c r="J49" s="52" t="s">
        <v>415</v>
      </c>
    </row>
    <row r="50" ht="47.3" customHeight="1" spans="1:10">
      <c r="A50" s="53" t="s">
        <v>254</v>
      </c>
      <c r="B50" s="50" t="s">
        <v>416</v>
      </c>
      <c r="C50" s="50" t="s">
        <v>294</v>
      </c>
      <c r="D50" s="50" t="s">
        <v>333</v>
      </c>
      <c r="E50" s="51" t="s">
        <v>417</v>
      </c>
      <c r="F50" s="50" t="s">
        <v>297</v>
      </c>
      <c r="G50" s="51" t="s">
        <v>418</v>
      </c>
      <c r="H50" s="50"/>
      <c r="I50" s="50" t="s">
        <v>306</v>
      </c>
      <c r="J50" s="52" t="s">
        <v>419</v>
      </c>
    </row>
    <row r="51" ht="47.3" customHeight="1" spans="1:10">
      <c r="A51" s="53" t="s">
        <v>254</v>
      </c>
      <c r="B51" s="50" t="s">
        <v>416</v>
      </c>
      <c r="C51" s="50" t="s">
        <v>308</v>
      </c>
      <c r="D51" s="50" t="s">
        <v>420</v>
      </c>
      <c r="E51" s="51" t="s">
        <v>421</v>
      </c>
      <c r="F51" s="50" t="s">
        <v>304</v>
      </c>
      <c r="G51" s="51" t="s">
        <v>311</v>
      </c>
      <c r="H51" s="50" t="s">
        <v>312</v>
      </c>
      <c r="I51" s="50" t="s">
        <v>299</v>
      </c>
      <c r="J51" s="52" t="s">
        <v>422</v>
      </c>
    </row>
    <row r="52" ht="47.3" customHeight="1" spans="1:10">
      <c r="A52" s="53" t="s">
        <v>254</v>
      </c>
      <c r="B52" s="50" t="s">
        <v>416</v>
      </c>
      <c r="C52" s="50" t="s">
        <v>314</v>
      </c>
      <c r="D52" s="50" t="s">
        <v>315</v>
      </c>
      <c r="E52" s="51" t="s">
        <v>423</v>
      </c>
      <c r="F52" s="50" t="s">
        <v>297</v>
      </c>
      <c r="G52" s="51" t="s">
        <v>349</v>
      </c>
      <c r="H52" s="50" t="s">
        <v>312</v>
      </c>
      <c r="I52" s="50" t="s">
        <v>299</v>
      </c>
      <c r="J52" s="52" t="s">
        <v>424</v>
      </c>
    </row>
    <row r="53" ht="47.3" customHeight="1" spans="1:10">
      <c r="A53" s="53" t="s">
        <v>273</v>
      </c>
      <c r="B53" s="50" t="s">
        <v>425</v>
      </c>
      <c r="C53" s="50" t="s">
        <v>294</v>
      </c>
      <c r="D53" s="50" t="s">
        <v>295</v>
      </c>
      <c r="E53" s="51" t="s">
        <v>426</v>
      </c>
      <c r="F53" s="50" t="s">
        <v>297</v>
      </c>
      <c r="G53" s="51">
        <v>1</v>
      </c>
      <c r="H53" s="50" t="s">
        <v>392</v>
      </c>
      <c r="I53" s="50" t="s">
        <v>299</v>
      </c>
      <c r="J53" s="52" t="s">
        <v>427</v>
      </c>
    </row>
    <row r="54" ht="47.3" customHeight="1" spans="1:10">
      <c r="A54" s="53" t="s">
        <v>273</v>
      </c>
      <c r="B54" s="50" t="s">
        <v>428</v>
      </c>
      <c r="C54" s="50" t="s">
        <v>294</v>
      </c>
      <c r="D54" s="50" t="s">
        <v>295</v>
      </c>
      <c r="E54" s="51" t="s">
        <v>429</v>
      </c>
      <c r="F54" s="50" t="s">
        <v>304</v>
      </c>
      <c r="G54" s="51">
        <v>3</v>
      </c>
      <c r="H54" s="50" t="s">
        <v>430</v>
      </c>
      <c r="I54" s="50" t="s">
        <v>299</v>
      </c>
      <c r="J54" s="52" t="s">
        <v>431</v>
      </c>
    </row>
    <row r="55" ht="47.3" customHeight="1" spans="1:10">
      <c r="A55" s="53" t="s">
        <v>273</v>
      </c>
      <c r="B55" s="50" t="s">
        <v>428</v>
      </c>
      <c r="C55" s="50" t="s">
        <v>294</v>
      </c>
      <c r="D55" s="50" t="s">
        <v>295</v>
      </c>
      <c r="E55" s="51" t="s">
        <v>432</v>
      </c>
      <c r="F55" s="50" t="s">
        <v>304</v>
      </c>
      <c r="G55" s="51">
        <v>8</v>
      </c>
      <c r="H55" s="50" t="s">
        <v>298</v>
      </c>
      <c r="I55" s="50" t="s">
        <v>299</v>
      </c>
      <c r="J55" s="52" t="s">
        <v>433</v>
      </c>
    </row>
    <row r="56" ht="47.3" customHeight="1" spans="1:10">
      <c r="A56" s="53" t="s">
        <v>273</v>
      </c>
      <c r="B56" s="50" t="s">
        <v>428</v>
      </c>
      <c r="C56" s="50" t="s">
        <v>294</v>
      </c>
      <c r="D56" s="50" t="s">
        <v>333</v>
      </c>
      <c r="E56" s="51" t="s">
        <v>434</v>
      </c>
      <c r="F56" s="50" t="s">
        <v>304</v>
      </c>
      <c r="G56" s="51" t="s">
        <v>311</v>
      </c>
      <c r="H56" s="50" t="s">
        <v>312</v>
      </c>
      <c r="I56" s="50" t="s">
        <v>299</v>
      </c>
      <c r="J56" s="52" t="s">
        <v>435</v>
      </c>
    </row>
    <row r="57" ht="47.3" customHeight="1" spans="1:10">
      <c r="A57" s="53" t="s">
        <v>273</v>
      </c>
      <c r="B57" s="50" t="s">
        <v>428</v>
      </c>
      <c r="C57" s="50" t="s">
        <v>308</v>
      </c>
      <c r="D57" s="50" t="s">
        <v>309</v>
      </c>
      <c r="E57" s="51" t="s">
        <v>436</v>
      </c>
      <c r="F57" s="50" t="s">
        <v>297</v>
      </c>
      <c r="G57" s="51">
        <v>1</v>
      </c>
      <c r="H57" s="50" t="s">
        <v>430</v>
      </c>
      <c r="I57" s="50" t="s">
        <v>299</v>
      </c>
      <c r="J57" s="52" t="s">
        <v>437</v>
      </c>
    </row>
    <row r="58" ht="47.3" customHeight="1" spans="1:10">
      <c r="A58" t="s">
        <v>438</v>
      </c>
    </row>
  </sheetData>
  <mergeCells count="16">
    <mergeCell ref="A2:J2"/>
    <mergeCell ref="A3:H3"/>
    <mergeCell ref="A8:A13"/>
    <mergeCell ref="A14:A21"/>
    <mergeCell ref="A22:A33"/>
    <mergeCell ref="A34:A41"/>
    <mergeCell ref="A42:A48"/>
    <mergeCell ref="A49:A52"/>
    <mergeCell ref="A53:A57"/>
    <mergeCell ref="B8:B13"/>
    <mergeCell ref="B14:B21"/>
    <mergeCell ref="B22:B33"/>
    <mergeCell ref="B34:B41"/>
    <mergeCell ref="B42:B48"/>
    <mergeCell ref="B49:B52"/>
    <mergeCell ref="B53:B5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3" sqref="$A3:$XFD3"/>
    </sheetView>
  </sheetViews>
  <sheetFormatPr defaultColWidth="9.14166666666667" defaultRowHeight="14.25" customHeight="1" outlineLevelCol="5"/>
  <cols>
    <col min="1" max="1" width="44.25" customWidth="1"/>
    <col min="2" max="2" width="28.6" customWidth="1"/>
    <col min="3" max="3" width="31.6" customWidth="1"/>
    <col min="4" max="6" width="33.45" customWidth="1"/>
  </cols>
  <sheetData>
    <row r="1" ht="15.75" customHeight="1" spans="1:6">
      <c r="F1" s="55" t="s">
        <v>439</v>
      </c>
    </row>
    <row r="2" ht="28.5" customHeight="1" spans="1:6">
      <c r="A2" s="27" t="s">
        <v>440</v>
      </c>
      <c r="B2" s="27"/>
      <c r="C2" s="27"/>
      <c r="D2" s="27"/>
      <c r="E2" s="27"/>
      <c r="F2" s="27"/>
    </row>
    <row r="3" ht="40" customHeight="1" spans="1:6">
      <c r="A3" s="104" t="str">
        <f>"单位名称："&amp;"中国共产党云南省委员会政法委员会（本级）"</f>
        <v>单位名称：中国共产党云南省委员会政法委员会（本级）</v>
      </c>
      <c r="B3" s="105"/>
      <c r="C3" s="105"/>
      <c r="D3" s="58"/>
      <c r="E3" s="58"/>
      <c r="F3" s="106" t="s">
        <v>2</v>
      </c>
    </row>
    <row r="4" ht="18.75" customHeight="1" spans="1:6">
      <c r="A4" s="9" t="s">
        <v>141</v>
      </c>
      <c r="B4" s="9" t="s">
        <v>48</v>
      </c>
      <c r="C4" s="9" t="s">
        <v>49</v>
      </c>
      <c r="D4" s="15" t="s">
        <v>441</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7" t="s">
        <v>107</v>
      </c>
      <c r="B8" s="108"/>
      <c r="C8" s="108" t="s">
        <v>107</v>
      </c>
      <c r="D8" s="22"/>
      <c r="E8" s="22"/>
      <c r="F8" s="22"/>
    </row>
    <row r="9" customHeight="1" spans="1:6">
      <c r="A9" t="s">
        <v>442</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31"/>
  <sheetViews>
    <sheetView showZeros="0" topLeftCell="A5" workbookViewId="0">
      <selection activeCell="C13" sqref="C13"/>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6" t="s">
        <v>443</v>
      </c>
    </row>
    <row r="2" ht="27.75" customHeight="1" spans="1:17">
      <c r="A2" s="56" t="s">
        <v>444</v>
      </c>
      <c r="B2" s="27"/>
      <c r="C2" s="27"/>
      <c r="D2" s="27"/>
      <c r="E2" s="27"/>
      <c r="F2" s="27"/>
      <c r="G2" s="27"/>
      <c r="H2" s="27"/>
      <c r="I2" s="27"/>
      <c r="J2" s="27"/>
      <c r="K2" s="46"/>
      <c r="L2" s="27"/>
      <c r="M2" s="27"/>
      <c r="N2" s="27"/>
      <c r="O2" s="46"/>
      <c r="P2" s="46"/>
      <c r="Q2" s="27"/>
    </row>
    <row r="3" ht="18.75" customHeight="1" spans="1:17">
      <c r="A3" s="97" t="str">
        <f>"单位名称："&amp;"中国共产党云南省委员会政法委员会（本级）"</f>
        <v>单位名称：中国共产党云南省委员会政法委员会（本级）</v>
      </c>
      <c r="B3" s="6"/>
      <c r="C3" s="6"/>
      <c r="D3" s="6"/>
      <c r="E3" s="6"/>
      <c r="F3" s="6"/>
      <c r="G3" s="6"/>
      <c r="H3" s="6"/>
      <c r="I3" s="6"/>
      <c r="J3" s="6"/>
      <c r="O3" s="61"/>
      <c r="P3" s="61"/>
      <c r="Q3" s="98" t="s">
        <v>132</v>
      </c>
    </row>
    <row r="4" ht="15.75" customHeight="1" spans="1:17">
      <c r="A4" s="9" t="s">
        <v>445</v>
      </c>
      <c r="B4" s="75" t="s">
        <v>446</v>
      </c>
      <c r="C4" s="75" t="s">
        <v>447</v>
      </c>
      <c r="D4" s="75" t="s">
        <v>448</v>
      </c>
      <c r="E4" s="75" t="s">
        <v>449</v>
      </c>
      <c r="F4" s="75" t="s">
        <v>450</v>
      </c>
      <c r="G4" s="76" t="s">
        <v>148</v>
      </c>
      <c r="H4" s="76"/>
      <c r="I4" s="76"/>
      <c r="J4" s="76"/>
      <c r="K4" s="77"/>
      <c r="L4" s="76"/>
      <c r="M4" s="76"/>
      <c r="N4" s="76"/>
      <c r="O4" s="78"/>
      <c r="P4" s="77"/>
      <c r="Q4" s="79"/>
    </row>
    <row r="5" ht="17.25" customHeight="1" spans="1:17">
      <c r="A5" s="14"/>
      <c r="B5" s="80"/>
      <c r="C5" s="80"/>
      <c r="D5" s="80"/>
      <c r="E5" s="80"/>
      <c r="F5" s="80"/>
      <c r="G5" s="80" t="s">
        <v>30</v>
      </c>
      <c r="H5" s="80" t="s">
        <v>33</v>
      </c>
      <c r="I5" s="80" t="s">
        <v>451</v>
      </c>
      <c r="J5" s="80" t="s">
        <v>452</v>
      </c>
      <c r="K5" s="81" t="s">
        <v>453</v>
      </c>
      <c r="L5" s="82" t="s">
        <v>454</v>
      </c>
      <c r="M5" s="82"/>
      <c r="N5" s="82"/>
      <c r="O5" s="83"/>
      <c r="P5" s="84"/>
      <c r="Q5" s="85"/>
    </row>
    <row r="6" ht="54" customHeight="1" spans="1:17">
      <c r="A6" s="17"/>
      <c r="B6" s="85"/>
      <c r="C6" s="85"/>
      <c r="D6" s="85"/>
      <c r="E6" s="85"/>
      <c r="F6" s="85"/>
      <c r="G6" s="85"/>
      <c r="H6" s="85" t="s">
        <v>32</v>
      </c>
      <c r="I6" s="85"/>
      <c r="J6" s="85"/>
      <c r="K6" s="86"/>
      <c r="L6" s="85" t="s">
        <v>32</v>
      </c>
      <c r="M6" s="85" t="s">
        <v>43</v>
      </c>
      <c r="N6" s="85" t="s">
        <v>155</v>
      </c>
      <c r="O6" s="87" t="s">
        <v>39</v>
      </c>
      <c r="P6" s="86" t="s">
        <v>40</v>
      </c>
      <c r="Q6" s="85" t="s">
        <v>41</v>
      </c>
    </row>
    <row r="7" ht="15" customHeight="1" spans="1:17">
      <c r="A7" s="18">
        <v>1</v>
      </c>
      <c r="B7" s="99">
        <v>2</v>
      </c>
      <c r="C7" s="99">
        <v>3</v>
      </c>
      <c r="D7" s="99">
        <v>4</v>
      </c>
      <c r="E7" s="99">
        <v>5</v>
      </c>
      <c r="F7" s="99">
        <v>6</v>
      </c>
      <c r="G7" s="100">
        <v>7</v>
      </c>
      <c r="H7" s="100">
        <v>8</v>
      </c>
      <c r="I7" s="100">
        <v>9</v>
      </c>
      <c r="J7" s="100">
        <v>10</v>
      </c>
      <c r="K7" s="100">
        <v>11</v>
      </c>
      <c r="L7" s="100">
        <v>12</v>
      </c>
      <c r="M7" s="100">
        <v>13</v>
      </c>
      <c r="N7" s="100">
        <v>14</v>
      </c>
      <c r="O7" s="100">
        <v>15</v>
      </c>
      <c r="P7" s="100">
        <v>16</v>
      </c>
      <c r="Q7" s="100">
        <v>17</v>
      </c>
    </row>
    <row r="8" ht="21" customHeight="1" spans="1:17">
      <c r="A8" s="88" t="s">
        <v>45</v>
      </c>
      <c r="B8" s="89"/>
      <c r="C8" s="89"/>
      <c r="D8" s="89"/>
      <c r="E8" s="101"/>
      <c r="F8" s="22">
        <v>2164400</v>
      </c>
      <c r="G8" s="22">
        <v>4964400</v>
      </c>
      <c r="H8" s="22">
        <v>4964400</v>
      </c>
      <c r="I8" s="22"/>
      <c r="J8" s="22"/>
      <c r="K8" s="22"/>
      <c r="L8" s="22"/>
      <c r="M8" s="22"/>
      <c r="N8" s="22"/>
      <c r="O8" s="22"/>
      <c r="P8" s="22"/>
      <c r="Q8" s="22"/>
    </row>
    <row r="9" ht="40" customHeight="1" spans="1:17">
      <c r="A9" s="92" t="s">
        <v>260</v>
      </c>
      <c r="B9" s="89" t="s">
        <v>455</v>
      </c>
      <c r="C9" s="89" t="s">
        <v>456</v>
      </c>
      <c r="D9" s="102" t="s">
        <v>457</v>
      </c>
      <c r="E9" s="103">
        <v>3</v>
      </c>
      <c r="F9" s="22">
        <v>239400</v>
      </c>
      <c r="G9" s="22">
        <v>239400</v>
      </c>
      <c r="H9" s="22">
        <v>239400</v>
      </c>
      <c r="I9" s="22"/>
      <c r="J9" s="22"/>
      <c r="K9" s="22"/>
      <c r="L9" s="22"/>
      <c r="M9" s="22"/>
      <c r="N9" s="22"/>
      <c r="O9" s="22"/>
      <c r="P9" s="22"/>
      <c r="Q9" s="22"/>
    </row>
    <row r="10" ht="40" customHeight="1" spans="1:17">
      <c r="A10" s="92" t="s">
        <v>241</v>
      </c>
      <c r="B10" s="89" t="s">
        <v>241</v>
      </c>
      <c r="C10" s="89" t="s">
        <v>241</v>
      </c>
      <c r="D10" s="102" t="s">
        <v>241</v>
      </c>
      <c r="E10" s="103">
        <v>1</v>
      </c>
      <c r="F10" s="22"/>
      <c r="G10" s="22">
        <v>250000</v>
      </c>
      <c r="H10" s="22">
        <v>250000</v>
      </c>
      <c r="I10" s="22"/>
      <c r="J10" s="22"/>
      <c r="K10" s="22"/>
      <c r="L10" s="22"/>
      <c r="M10" s="22"/>
      <c r="N10" s="22"/>
      <c r="O10" s="22"/>
      <c r="P10" s="22"/>
      <c r="Q10" s="22"/>
    </row>
    <row r="11" ht="40" customHeight="1" spans="1:17">
      <c r="A11" s="92" t="s">
        <v>241</v>
      </c>
      <c r="B11" s="89" t="s">
        <v>241</v>
      </c>
      <c r="C11" s="89" t="s">
        <v>241</v>
      </c>
      <c r="D11" s="102" t="s">
        <v>241</v>
      </c>
      <c r="E11" s="103">
        <v>20</v>
      </c>
      <c r="F11" s="22">
        <v>80000</v>
      </c>
      <c r="G11" s="22">
        <v>80000</v>
      </c>
      <c r="H11" s="22">
        <v>80000</v>
      </c>
      <c r="I11" s="22"/>
      <c r="J11" s="22"/>
      <c r="K11" s="22"/>
      <c r="L11" s="22"/>
      <c r="M11" s="22"/>
      <c r="N11" s="22"/>
      <c r="O11" s="22"/>
      <c r="P11" s="22"/>
      <c r="Q11" s="22"/>
    </row>
    <row r="12" ht="40" customHeight="1" spans="1:17">
      <c r="A12" s="92" t="s">
        <v>241</v>
      </c>
      <c r="B12" s="89" t="s">
        <v>241</v>
      </c>
      <c r="C12" s="89" t="s">
        <v>241</v>
      </c>
      <c r="D12" s="102" t="s">
        <v>241</v>
      </c>
      <c r="E12" s="103">
        <v>1</v>
      </c>
      <c r="F12" s="22"/>
      <c r="G12" s="22">
        <v>250000</v>
      </c>
      <c r="H12" s="22">
        <v>250000</v>
      </c>
      <c r="I12" s="22"/>
      <c r="J12" s="22"/>
      <c r="K12" s="22"/>
      <c r="L12" s="22"/>
      <c r="M12" s="22"/>
      <c r="N12" s="22"/>
      <c r="O12" s="22"/>
      <c r="P12" s="22"/>
      <c r="Q12" s="22"/>
    </row>
    <row r="13" ht="40" customHeight="1" spans="1:17">
      <c r="A13" s="92" t="s">
        <v>241</v>
      </c>
      <c r="B13" s="89" t="s">
        <v>241</v>
      </c>
      <c r="C13" s="89" t="s">
        <v>241</v>
      </c>
      <c r="D13" s="102" t="s">
        <v>241</v>
      </c>
      <c r="E13" s="103">
        <v>2</v>
      </c>
      <c r="F13" s="22">
        <v>170000</v>
      </c>
      <c r="G13" s="22">
        <v>170000</v>
      </c>
      <c r="H13" s="22">
        <v>170000</v>
      </c>
      <c r="I13" s="22"/>
      <c r="J13" s="22"/>
      <c r="K13" s="22"/>
      <c r="L13" s="22"/>
      <c r="M13" s="22"/>
      <c r="N13" s="22"/>
      <c r="O13" s="22"/>
      <c r="P13" s="22"/>
      <c r="Q13" s="22"/>
    </row>
    <row r="14" ht="40" customHeight="1" spans="1:17">
      <c r="A14" s="92" t="s">
        <v>241</v>
      </c>
      <c r="B14" s="89" t="s">
        <v>241</v>
      </c>
      <c r="C14" s="89" t="s">
        <v>241</v>
      </c>
      <c r="D14" s="102" t="s">
        <v>241</v>
      </c>
      <c r="E14" s="103">
        <v>2</v>
      </c>
      <c r="F14" s="22"/>
      <c r="G14" s="22">
        <v>160000</v>
      </c>
      <c r="H14" s="22">
        <v>160000</v>
      </c>
      <c r="I14" s="22"/>
      <c r="J14" s="22"/>
      <c r="K14" s="22"/>
      <c r="L14" s="22"/>
      <c r="M14" s="22"/>
      <c r="N14" s="22"/>
      <c r="O14" s="22"/>
      <c r="P14" s="22"/>
      <c r="Q14" s="22"/>
    </row>
    <row r="15" ht="40" customHeight="1" spans="1:17">
      <c r="A15" s="92" t="s">
        <v>241</v>
      </c>
      <c r="B15" s="89" t="s">
        <v>241</v>
      </c>
      <c r="C15" s="89" t="s">
        <v>241</v>
      </c>
      <c r="D15" s="102" t="s">
        <v>241</v>
      </c>
      <c r="E15" s="103">
        <v>2</v>
      </c>
      <c r="F15" s="22">
        <v>160000</v>
      </c>
      <c r="G15" s="22">
        <v>160000</v>
      </c>
      <c r="H15" s="22">
        <v>160000</v>
      </c>
      <c r="I15" s="22"/>
      <c r="J15" s="22"/>
      <c r="K15" s="22"/>
      <c r="L15" s="22"/>
      <c r="M15" s="22"/>
      <c r="N15" s="22"/>
      <c r="O15" s="22"/>
      <c r="P15" s="22"/>
      <c r="Q15" s="22"/>
    </row>
    <row r="16" ht="40" customHeight="1" spans="1:17">
      <c r="A16" s="92" t="s">
        <v>241</v>
      </c>
      <c r="B16" s="89" t="s">
        <v>241</v>
      </c>
      <c r="C16" s="89" t="s">
        <v>241</v>
      </c>
      <c r="D16" s="102" t="s">
        <v>241</v>
      </c>
      <c r="E16" s="103">
        <v>1</v>
      </c>
      <c r="F16" s="22">
        <v>360000</v>
      </c>
      <c r="G16" s="22">
        <v>360000</v>
      </c>
      <c r="H16" s="22">
        <v>360000</v>
      </c>
      <c r="I16" s="22"/>
      <c r="J16" s="22"/>
      <c r="K16" s="22"/>
      <c r="L16" s="22"/>
      <c r="M16" s="22"/>
      <c r="N16" s="22"/>
      <c r="O16" s="22"/>
      <c r="P16" s="22"/>
      <c r="Q16" s="22"/>
    </row>
    <row r="17" ht="40" customHeight="1" spans="1:17">
      <c r="A17" s="92" t="s">
        <v>157</v>
      </c>
      <c r="B17" s="89" t="s">
        <v>458</v>
      </c>
      <c r="C17" s="89" t="s">
        <v>459</v>
      </c>
      <c r="D17" s="102" t="s">
        <v>460</v>
      </c>
      <c r="E17" s="103">
        <v>5</v>
      </c>
      <c r="F17" s="22">
        <v>69500</v>
      </c>
      <c r="G17" s="22">
        <v>69500</v>
      </c>
      <c r="H17" s="22">
        <v>69500</v>
      </c>
      <c r="I17" s="22"/>
      <c r="J17" s="22"/>
      <c r="K17" s="22"/>
      <c r="L17" s="22"/>
      <c r="M17" s="22"/>
      <c r="N17" s="22"/>
      <c r="O17" s="22"/>
      <c r="P17" s="22"/>
      <c r="Q17" s="22"/>
    </row>
    <row r="18" ht="40" customHeight="1" spans="1:17">
      <c r="A18" s="92" t="s">
        <v>157</v>
      </c>
      <c r="B18" s="89" t="s">
        <v>461</v>
      </c>
      <c r="C18" s="89" t="s">
        <v>462</v>
      </c>
      <c r="D18" s="102" t="s">
        <v>463</v>
      </c>
      <c r="E18" s="103">
        <v>5</v>
      </c>
      <c r="F18" s="22">
        <v>12500</v>
      </c>
      <c r="G18" s="22">
        <v>12500</v>
      </c>
      <c r="H18" s="22">
        <v>12500</v>
      </c>
      <c r="I18" s="22"/>
      <c r="J18" s="22"/>
      <c r="K18" s="22"/>
      <c r="L18" s="22"/>
      <c r="M18" s="22"/>
      <c r="N18" s="22"/>
      <c r="O18" s="22"/>
      <c r="P18" s="22"/>
      <c r="Q18" s="22"/>
    </row>
    <row r="19" ht="40" customHeight="1" spans="1:17">
      <c r="A19" s="92" t="s">
        <v>157</v>
      </c>
      <c r="B19" s="89" t="s">
        <v>464</v>
      </c>
      <c r="C19" s="89" t="s">
        <v>465</v>
      </c>
      <c r="D19" s="102" t="s">
        <v>457</v>
      </c>
      <c r="E19" s="103">
        <v>1</v>
      </c>
      <c r="F19" s="22">
        <v>300000</v>
      </c>
      <c r="G19" s="22">
        <v>300000</v>
      </c>
      <c r="H19" s="22">
        <v>300000</v>
      </c>
      <c r="I19" s="22"/>
      <c r="J19" s="22"/>
      <c r="K19" s="22"/>
      <c r="L19" s="22"/>
      <c r="M19" s="22"/>
      <c r="N19" s="22"/>
      <c r="O19" s="22"/>
      <c r="P19" s="22"/>
      <c r="Q19" s="22"/>
    </row>
    <row r="20" ht="40" customHeight="1" spans="1:17">
      <c r="A20" s="92" t="s">
        <v>157</v>
      </c>
      <c r="B20" s="89" t="s">
        <v>466</v>
      </c>
      <c r="C20" s="89" t="s">
        <v>467</v>
      </c>
      <c r="D20" s="102" t="s">
        <v>463</v>
      </c>
      <c r="E20" s="103">
        <v>10</v>
      </c>
      <c r="F20" s="22">
        <v>10000</v>
      </c>
      <c r="G20" s="22">
        <v>10000</v>
      </c>
      <c r="H20" s="22">
        <v>10000</v>
      </c>
      <c r="I20" s="22"/>
      <c r="J20" s="22"/>
      <c r="K20" s="22"/>
      <c r="L20" s="22"/>
      <c r="M20" s="22"/>
      <c r="N20" s="22"/>
      <c r="O20" s="22"/>
      <c r="P20" s="22"/>
      <c r="Q20" s="22"/>
    </row>
    <row r="21" ht="40" customHeight="1" spans="1:17">
      <c r="A21" s="92" t="s">
        <v>157</v>
      </c>
      <c r="B21" s="89" t="s">
        <v>468</v>
      </c>
      <c r="C21" s="89" t="s">
        <v>467</v>
      </c>
      <c r="D21" s="102" t="s">
        <v>463</v>
      </c>
      <c r="E21" s="103">
        <v>5</v>
      </c>
      <c r="F21" s="22">
        <v>4000</v>
      </c>
      <c r="G21" s="22">
        <v>4000</v>
      </c>
      <c r="H21" s="22">
        <v>4000</v>
      </c>
      <c r="I21" s="22"/>
      <c r="J21" s="22"/>
      <c r="K21" s="22"/>
      <c r="L21" s="22"/>
      <c r="M21" s="22"/>
      <c r="N21" s="22"/>
      <c r="O21" s="22"/>
      <c r="P21" s="22"/>
      <c r="Q21" s="22"/>
    </row>
    <row r="22" ht="40" customHeight="1" spans="1:17">
      <c r="A22" s="92" t="s">
        <v>157</v>
      </c>
      <c r="B22" s="89" t="s">
        <v>469</v>
      </c>
      <c r="C22" s="89" t="s">
        <v>470</v>
      </c>
      <c r="D22" s="102" t="s">
        <v>457</v>
      </c>
      <c r="E22" s="103">
        <v>1</v>
      </c>
      <c r="F22" s="22">
        <v>25000</v>
      </c>
      <c r="G22" s="22">
        <v>25000</v>
      </c>
      <c r="H22" s="22">
        <v>25000</v>
      </c>
      <c r="I22" s="22"/>
      <c r="J22" s="22"/>
      <c r="K22" s="22"/>
      <c r="L22" s="22"/>
      <c r="M22" s="22"/>
      <c r="N22" s="22"/>
      <c r="O22" s="22"/>
      <c r="P22" s="22"/>
      <c r="Q22" s="22"/>
    </row>
    <row r="23" ht="40" customHeight="1" spans="1:17">
      <c r="A23" s="92" t="s">
        <v>157</v>
      </c>
      <c r="B23" s="89" t="s">
        <v>471</v>
      </c>
      <c r="C23" s="89" t="s">
        <v>472</v>
      </c>
      <c r="D23" s="102" t="s">
        <v>463</v>
      </c>
      <c r="E23" s="103">
        <v>25</v>
      </c>
      <c r="F23" s="22">
        <v>20000</v>
      </c>
      <c r="G23" s="22">
        <v>20000</v>
      </c>
      <c r="H23" s="22">
        <v>20000</v>
      </c>
      <c r="I23" s="22"/>
      <c r="J23" s="22"/>
      <c r="K23" s="22"/>
      <c r="L23" s="22"/>
      <c r="M23" s="22"/>
      <c r="N23" s="22"/>
      <c r="O23" s="22"/>
      <c r="P23" s="22"/>
      <c r="Q23" s="22"/>
    </row>
    <row r="24" ht="40" customHeight="1" spans="1:17">
      <c r="A24" s="92" t="s">
        <v>157</v>
      </c>
      <c r="B24" s="89" t="s">
        <v>473</v>
      </c>
      <c r="C24" s="89" t="s">
        <v>474</v>
      </c>
      <c r="D24" s="102" t="s">
        <v>463</v>
      </c>
      <c r="E24" s="103">
        <v>10</v>
      </c>
      <c r="F24" s="22">
        <v>20000</v>
      </c>
      <c r="G24" s="22">
        <v>20000</v>
      </c>
      <c r="H24" s="22">
        <v>20000</v>
      </c>
      <c r="I24" s="22"/>
      <c r="J24" s="22"/>
      <c r="K24" s="22"/>
      <c r="L24" s="22"/>
      <c r="M24" s="22"/>
      <c r="N24" s="22"/>
      <c r="O24" s="22"/>
      <c r="P24" s="22"/>
      <c r="Q24" s="22"/>
    </row>
    <row r="25" ht="40" customHeight="1" spans="1:17">
      <c r="A25" s="92" t="s">
        <v>157</v>
      </c>
      <c r="B25" s="89" t="s">
        <v>475</v>
      </c>
      <c r="C25" s="89" t="s">
        <v>476</v>
      </c>
      <c r="D25" s="102" t="s">
        <v>430</v>
      </c>
      <c r="E25" s="103">
        <v>5</v>
      </c>
      <c r="F25" s="22">
        <v>5000</v>
      </c>
      <c r="G25" s="22">
        <v>5000</v>
      </c>
      <c r="H25" s="22">
        <v>5000</v>
      </c>
      <c r="I25" s="22"/>
      <c r="J25" s="22"/>
      <c r="K25" s="22"/>
      <c r="L25" s="22"/>
      <c r="M25" s="22"/>
      <c r="N25" s="22"/>
      <c r="O25" s="22"/>
      <c r="P25" s="22"/>
      <c r="Q25" s="22"/>
    </row>
    <row r="26" ht="40" customHeight="1" spans="1:17">
      <c r="A26" s="92" t="s">
        <v>157</v>
      </c>
      <c r="B26" s="89" t="s">
        <v>477</v>
      </c>
      <c r="C26" s="89" t="s">
        <v>478</v>
      </c>
      <c r="D26" s="102" t="s">
        <v>430</v>
      </c>
      <c r="E26" s="103">
        <v>9</v>
      </c>
      <c r="F26" s="22">
        <v>9000</v>
      </c>
      <c r="G26" s="22">
        <v>9000</v>
      </c>
      <c r="H26" s="22">
        <v>9000</v>
      </c>
      <c r="I26" s="22"/>
      <c r="J26" s="22"/>
      <c r="K26" s="22"/>
      <c r="L26" s="22"/>
      <c r="M26" s="22"/>
      <c r="N26" s="22"/>
      <c r="O26" s="22"/>
      <c r="P26" s="22"/>
      <c r="Q26" s="22"/>
    </row>
    <row r="27" ht="40" customHeight="1" spans="1:17">
      <c r="A27" s="92" t="s">
        <v>157</v>
      </c>
      <c r="B27" s="89" t="s">
        <v>479</v>
      </c>
      <c r="C27" s="89" t="s">
        <v>480</v>
      </c>
      <c r="D27" s="102" t="s">
        <v>481</v>
      </c>
      <c r="E27" s="103">
        <v>1</v>
      </c>
      <c r="F27" s="22">
        <v>680000</v>
      </c>
      <c r="G27" s="22">
        <v>680000</v>
      </c>
      <c r="H27" s="22">
        <v>680000</v>
      </c>
      <c r="I27" s="22"/>
      <c r="J27" s="22"/>
      <c r="K27" s="22"/>
      <c r="L27" s="22"/>
      <c r="M27" s="22"/>
      <c r="N27" s="22"/>
      <c r="O27" s="22"/>
      <c r="P27" s="22"/>
      <c r="Q27" s="22"/>
    </row>
    <row r="28" ht="40" customHeight="1" spans="1:17">
      <c r="A28" s="92" t="s">
        <v>241</v>
      </c>
      <c r="B28" s="89" t="s">
        <v>241</v>
      </c>
      <c r="C28" s="89" t="s">
        <v>241</v>
      </c>
      <c r="D28" s="102" t="s">
        <v>241</v>
      </c>
      <c r="E28" s="103">
        <v>1</v>
      </c>
      <c r="F28" s="22"/>
      <c r="G28" s="22">
        <v>1635000</v>
      </c>
      <c r="H28" s="22">
        <v>1635000</v>
      </c>
      <c r="I28" s="22"/>
      <c r="J28" s="22"/>
      <c r="K28" s="22"/>
      <c r="L28" s="22"/>
      <c r="M28" s="22"/>
      <c r="N28" s="22"/>
      <c r="O28" s="22"/>
      <c r="P28" s="22"/>
      <c r="Q28" s="22"/>
    </row>
    <row r="29" ht="40" customHeight="1" spans="1:17">
      <c r="A29" s="92" t="s">
        <v>241</v>
      </c>
      <c r="B29" s="89" t="s">
        <v>241</v>
      </c>
      <c r="C29" s="89" t="s">
        <v>241</v>
      </c>
      <c r="D29" s="102" t="s">
        <v>241</v>
      </c>
      <c r="E29" s="103">
        <v>1</v>
      </c>
      <c r="F29" s="22"/>
      <c r="G29" s="22">
        <v>505000</v>
      </c>
      <c r="H29" s="22">
        <v>505000</v>
      </c>
      <c r="I29" s="22"/>
      <c r="J29" s="22"/>
      <c r="K29" s="22"/>
      <c r="L29" s="22"/>
      <c r="M29" s="22"/>
      <c r="N29" s="22"/>
      <c r="O29" s="22"/>
      <c r="P29" s="22"/>
      <c r="Q29" s="22"/>
    </row>
    <row r="30" ht="21" customHeight="1" spans="1:17">
      <c r="A30" s="93" t="s">
        <v>107</v>
      </c>
      <c r="B30" s="94"/>
      <c r="C30" s="94"/>
      <c r="D30" s="94"/>
      <c r="E30" s="101"/>
      <c r="F30" s="22">
        <v>2164400</v>
      </c>
      <c r="G30" s="22">
        <v>4964400</v>
      </c>
      <c r="H30" s="22">
        <v>4964400</v>
      </c>
      <c r="I30" s="22"/>
      <c r="J30" s="22"/>
      <c r="K30" s="22"/>
      <c r="L30" s="22"/>
      <c r="M30" s="22"/>
      <c r="N30" s="22"/>
      <c r="O30" s="22"/>
      <c r="P30" s="22"/>
      <c r="Q30" s="22"/>
    </row>
    <row r="31" customHeight="1" spans="1:17">
      <c r="A31" t="s">
        <v>482</v>
      </c>
    </row>
  </sheetData>
  <mergeCells count="16">
    <mergeCell ref="A2:Q2"/>
    <mergeCell ref="A3:F3"/>
    <mergeCell ref="G4:Q4"/>
    <mergeCell ref="L5:Q5"/>
    <mergeCell ref="A30:E30"/>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23"/>
  <sheetViews>
    <sheetView showZeros="0" topLeftCell="A11" workbookViewId="0">
      <selection activeCell="A8" sqref="$A8:$XFD21"/>
    </sheetView>
  </sheetViews>
  <sheetFormatPr defaultColWidth="9.14166666666667" defaultRowHeight="14.25" customHeight="1"/>
  <cols>
    <col min="1" max="1" width="31.425" customWidth="1"/>
    <col min="2" max="2" width="25.5" customWidth="1"/>
    <col min="3" max="3" width="26.7083333333333" customWidth="1"/>
    <col min="4" max="14" width="16.6" customWidth="1"/>
  </cols>
  <sheetData>
    <row r="1" ht="13.5" customHeight="1" spans="1:14">
      <c r="A1" s="60"/>
      <c r="B1" s="60"/>
      <c r="C1" s="60"/>
      <c r="D1" s="60"/>
      <c r="E1" s="60"/>
      <c r="F1" s="60"/>
      <c r="G1" s="60"/>
      <c r="H1" s="68"/>
      <c r="I1" s="60"/>
      <c r="J1" s="60"/>
      <c r="K1" s="60"/>
      <c r="L1" s="44"/>
      <c r="M1" s="69"/>
      <c r="N1" s="70" t="s">
        <v>483</v>
      </c>
    </row>
    <row r="2" ht="27.75" customHeight="1" spans="1:14">
      <c r="A2" s="56" t="s">
        <v>484</v>
      </c>
      <c r="B2" s="71"/>
      <c r="C2" s="71"/>
      <c r="D2" s="71"/>
      <c r="E2" s="71"/>
      <c r="F2" s="71"/>
      <c r="G2" s="71"/>
      <c r="H2" s="72"/>
      <c r="I2" s="71"/>
      <c r="J2" s="71"/>
      <c r="K2" s="71"/>
      <c r="L2" s="46"/>
      <c r="M2" s="72"/>
      <c r="N2" s="71"/>
    </row>
    <row r="3" ht="18.75" customHeight="1" spans="1:14">
      <c r="A3" s="57" t="str">
        <f>"单位名称："&amp;"中国共产党云南省委员会政法委员会（本级）"</f>
        <v>单位名称：中国共产党云南省委员会政法委员会（本级）</v>
      </c>
      <c r="B3" s="58"/>
      <c r="C3" s="58"/>
      <c r="D3" s="58"/>
      <c r="E3" s="58"/>
      <c r="F3" s="58"/>
      <c r="G3" s="58"/>
      <c r="H3" s="68"/>
      <c r="I3" s="60"/>
      <c r="J3" s="60"/>
      <c r="K3" s="60"/>
      <c r="L3" s="61"/>
      <c r="M3" s="73"/>
      <c r="N3" s="74" t="s">
        <v>132</v>
      </c>
    </row>
    <row r="4" ht="15.75" customHeight="1" spans="1:14">
      <c r="A4" s="9" t="s">
        <v>445</v>
      </c>
      <c r="B4" s="75" t="s">
        <v>485</v>
      </c>
      <c r="C4" s="75" t="s">
        <v>486</v>
      </c>
      <c r="D4" s="76" t="s">
        <v>148</v>
      </c>
      <c r="E4" s="76"/>
      <c r="F4" s="76"/>
      <c r="G4" s="76"/>
      <c r="H4" s="77"/>
      <c r="I4" s="76"/>
      <c r="J4" s="76"/>
      <c r="K4" s="76"/>
      <c r="L4" s="78"/>
      <c r="M4" s="77"/>
      <c r="N4" s="79"/>
    </row>
    <row r="5" ht="17.25" customHeight="1" spans="1:14">
      <c r="A5" s="14"/>
      <c r="B5" s="80"/>
      <c r="C5" s="80"/>
      <c r="D5" s="80" t="s">
        <v>30</v>
      </c>
      <c r="E5" s="80" t="s">
        <v>33</v>
      </c>
      <c r="F5" s="80" t="s">
        <v>451</v>
      </c>
      <c r="G5" s="80" t="s">
        <v>452</v>
      </c>
      <c r="H5" s="81" t="s">
        <v>453</v>
      </c>
      <c r="I5" s="82" t="s">
        <v>454</v>
      </c>
      <c r="J5" s="82"/>
      <c r="K5" s="82"/>
      <c r="L5" s="83"/>
      <c r="M5" s="84"/>
      <c r="N5" s="85"/>
    </row>
    <row r="6" ht="54" customHeight="1" spans="1:14">
      <c r="A6" s="17"/>
      <c r="B6" s="85"/>
      <c r="C6" s="85"/>
      <c r="D6" s="85"/>
      <c r="E6" s="85"/>
      <c r="F6" s="85"/>
      <c r="G6" s="85"/>
      <c r="H6" s="86"/>
      <c r="I6" s="85" t="s">
        <v>32</v>
      </c>
      <c r="J6" s="85" t="s">
        <v>43</v>
      </c>
      <c r="K6" s="85" t="s">
        <v>155</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40" customHeight="1" spans="1:14">
      <c r="A8" s="88" t="s">
        <v>45</v>
      </c>
      <c r="B8" s="89"/>
      <c r="C8" s="89"/>
      <c r="D8" s="90">
        <v>4814400</v>
      </c>
      <c r="E8" s="90">
        <v>4814400</v>
      </c>
      <c r="F8" s="90"/>
      <c r="G8" s="90"/>
      <c r="H8" s="90"/>
      <c r="I8" s="90"/>
      <c r="J8" s="90"/>
      <c r="K8" s="90"/>
      <c r="L8" s="91"/>
      <c r="M8" s="90"/>
      <c r="N8" s="90"/>
    </row>
    <row r="9" ht="40" customHeight="1" spans="1:14">
      <c r="A9" s="92" t="s">
        <v>260</v>
      </c>
      <c r="B9" s="89" t="s">
        <v>455</v>
      </c>
      <c r="C9" s="89" t="s">
        <v>487</v>
      </c>
      <c r="D9" s="90">
        <v>239400</v>
      </c>
      <c r="E9" s="90">
        <v>239400</v>
      </c>
      <c r="F9" s="90"/>
      <c r="G9" s="90"/>
      <c r="H9" s="90"/>
      <c r="I9" s="90"/>
      <c r="J9" s="90"/>
      <c r="K9" s="90"/>
      <c r="L9" s="91"/>
      <c r="M9" s="90"/>
      <c r="N9" s="90"/>
    </row>
    <row r="10" ht="40" customHeight="1" spans="1:14">
      <c r="A10" s="92" t="s">
        <v>241</v>
      </c>
      <c r="B10" s="89" t="s">
        <v>241</v>
      </c>
      <c r="C10" s="89" t="s">
        <v>241</v>
      </c>
      <c r="D10" s="90">
        <v>360000</v>
      </c>
      <c r="E10" s="90">
        <v>360000</v>
      </c>
      <c r="F10" s="90"/>
      <c r="G10" s="90"/>
      <c r="H10" s="90"/>
      <c r="I10" s="90"/>
      <c r="J10" s="90"/>
      <c r="K10" s="90"/>
      <c r="L10" s="91"/>
      <c r="M10" s="90"/>
      <c r="N10" s="90"/>
    </row>
    <row r="11" ht="40" customHeight="1" spans="1:14">
      <c r="A11" s="92" t="s">
        <v>241</v>
      </c>
      <c r="B11" s="89" t="s">
        <v>241</v>
      </c>
      <c r="C11" s="89" t="s">
        <v>241</v>
      </c>
      <c r="D11" s="90">
        <v>250000</v>
      </c>
      <c r="E11" s="90">
        <v>250000</v>
      </c>
      <c r="F11" s="90"/>
      <c r="G11" s="90"/>
      <c r="H11" s="90"/>
      <c r="I11" s="90"/>
      <c r="J11" s="90"/>
      <c r="K11" s="90"/>
      <c r="L11" s="91"/>
      <c r="M11" s="90"/>
      <c r="N11" s="90"/>
    </row>
    <row r="12" ht="40" customHeight="1" spans="1:14">
      <c r="A12" s="92" t="s">
        <v>241</v>
      </c>
      <c r="B12" s="89" t="s">
        <v>241</v>
      </c>
      <c r="C12" s="89" t="s">
        <v>241</v>
      </c>
      <c r="D12" s="90">
        <v>80000</v>
      </c>
      <c r="E12" s="90">
        <v>80000</v>
      </c>
      <c r="F12" s="90"/>
      <c r="G12" s="90"/>
      <c r="H12" s="90"/>
      <c r="I12" s="90"/>
      <c r="J12" s="90"/>
      <c r="K12" s="90"/>
      <c r="L12" s="91"/>
      <c r="M12" s="90"/>
      <c r="N12" s="90"/>
    </row>
    <row r="13" ht="40" customHeight="1" spans="1:14">
      <c r="A13" s="92" t="s">
        <v>241</v>
      </c>
      <c r="B13" s="89" t="s">
        <v>241</v>
      </c>
      <c r="C13" s="89" t="s">
        <v>241</v>
      </c>
      <c r="D13" s="90">
        <v>250000</v>
      </c>
      <c r="E13" s="90">
        <v>250000</v>
      </c>
      <c r="F13" s="90"/>
      <c r="G13" s="90"/>
      <c r="H13" s="90"/>
      <c r="I13" s="90"/>
      <c r="J13" s="90"/>
      <c r="K13" s="90"/>
      <c r="L13" s="91"/>
      <c r="M13" s="90"/>
      <c r="N13" s="90"/>
    </row>
    <row r="14" ht="40" customHeight="1" spans="1:14">
      <c r="A14" s="92" t="s">
        <v>241</v>
      </c>
      <c r="B14" s="89" t="s">
        <v>241</v>
      </c>
      <c r="C14" s="89" t="s">
        <v>241</v>
      </c>
      <c r="D14" s="90">
        <v>170000</v>
      </c>
      <c r="E14" s="90">
        <v>170000</v>
      </c>
      <c r="F14" s="90"/>
      <c r="G14" s="90"/>
      <c r="H14" s="90"/>
      <c r="I14" s="90"/>
      <c r="J14" s="90"/>
      <c r="K14" s="90"/>
      <c r="L14" s="91"/>
      <c r="M14" s="90"/>
      <c r="N14" s="90"/>
    </row>
    <row r="15" ht="40" customHeight="1" spans="1:14">
      <c r="A15" s="92" t="s">
        <v>241</v>
      </c>
      <c r="B15" s="89" t="s">
        <v>241</v>
      </c>
      <c r="C15" s="89" t="s">
        <v>241</v>
      </c>
      <c r="D15" s="90">
        <v>160000</v>
      </c>
      <c r="E15" s="90">
        <v>160000</v>
      </c>
      <c r="F15" s="90"/>
      <c r="G15" s="90"/>
      <c r="H15" s="90"/>
      <c r="I15" s="90"/>
      <c r="J15" s="90"/>
      <c r="K15" s="90"/>
      <c r="L15" s="91"/>
      <c r="M15" s="90"/>
      <c r="N15" s="90"/>
    </row>
    <row r="16" ht="40" customHeight="1" spans="1:14">
      <c r="A16" s="92" t="s">
        <v>241</v>
      </c>
      <c r="B16" s="89" t="s">
        <v>241</v>
      </c>
      <c r="C16" s="89" t="s">
        <v>241</v>
      </c>
      <c r="D16" s="90">
        <v>160000</v>
      </c>
      <c r="E16" s="90">
        <v>160000</v>
      </c>
      <c r="F16" s="90"/>
      <c r="G16" s="90"/>
      <c r="H16" s="90"/>
      <c r="I16" s="90"/>
      <c r="J16" s="90"/>
      <c r="K16" s="90"/>
      <c r="L16" s="91"/>
      <c r="M16" s="90"/>
      <c r="N16" s="90"/>
    </row>
    <row r="17" ht="40" customHeight="1" spans="1:14">
      <c r="A17" s="92" t="s">
        <v>157</v>
      </c>
      <c r="B17" s="89" t="s">
        <v>479</v>
      </c>
      <c r="C17" s="89" t="s">
        <v>488</v>
      </c>
      <c r="D17" s="90">
        <v>680000</v>
      </c>
      <c r="E17" s="90">
        <v>680000</v>
      </c>
      <c r="F17" s="90"/>
      <c r="G17" s="90"/>
      <c r="H17" s="90"/>
      <c r="I17" s="90"/>
      <c r="J17" s="90"/>
      <c r="K17" s="90"/>
      <c r="L17" s="91"/>
      <c r="M17" s="90"/>
      <c r="N17" s="90"/>
    </row>
    <row r="18" ht="40" customHeight="1" spans="1:14">
      <c r="A18" s="92" t="s">
        <v>157</v>
      </c>
      <c r="B18" s="89" t="s">
        <v>464</v>
      </c>
      <c r="C18" s="89" t="s">
        <v>489</v>
      </c>
      <c r="D18" s="90">
        <v>300000</v>
      </c>
      <c r="E18" s="90">
        <v>300000</v>
      </c>
      <c r="F18" s="90"/>
      <c r="G18" s="90"/>
      <c r="H18" s="90"/>
      <c r="I18" s="90"/>
      <c r="J18" s="90"/>
      <c r="K18" s="90"/>
      <c r="L18" s="91"/>
      <c r="M18" s="90"/>
      <c r="N18" s="90"/>
    </row>
    <row r="19" ht="40" customHeight="1" spans="1:14">
      <c r="A19" s="92" t="s">
        <v>157</v>
      </c>
      <c r="B19" s="89" t="s">
        <v>469</v>
      </c>
      <c r="C19" s="89" t="s">
        <v>490</v>
      </c>
      <c r="D19" s="90">
        <v>25000</v>
      </c>
      <c r="E19" s="90">
        <v>25000</v>
      </c>
      <c r="F19" s="90"/>
      <c r="G19" s="90"/>
      <c r="H19" s="90"/>
      <c r="I19" s="90"/>
      <c r="J19" s="90"/>
      <c r="K19" s="90"/>
      <c r="L19" s="91"/>
      <c r="M19" s="90"/>
      <c r="N19" s="90"/>
    </row>
    <row r="20" ht="40" customHeight="1" spans="1:14">
      <c r="A20" s="92" t="s">
        <v>241</v>
      </c>
      <c r="B20" s="89" t="s">
        <v>241</v>
      </c>
      <c r="C20" s="89" t="s">
        <v>241</v>
      </c>
      <c r="D20" s="90">
        <v>1635000</v>
      </c>
      <c r="E20" s="90">
        <v>1635000</v>
      </c>
      <c r="F20" s="90"/>
      <c r="G20" s="90"/>
      <c r="H20" s="90"/>
      <c r="I20" s="90"/>
      <c r="J20" s="90"/>
      <c r="K20" s="90"/>
      <c r="L20" s="91"/>
      <c r="M20" s="90"/>
      <c r="N20" s="90"/>
    </row>
    <row r="21" ht="40" customHeight="1" spans="1:14">
      <c r="A21" s="92" t="s">
        <v>241</v>
      </c>
      <c r="B21" s="89" t="s">
        <v>241</v>
      </c>
      <c r="C21" s="89" t="s">
        <v>241</v>
      </c>
      <c r="D21" s="90">
        <v>505000</v>
      </c>
      <c r="E21" s="90">
        <v>505000</v>
      </c>
      <c r="F21" s="90"/>
      <c r="G21" s="90"/>
      <c r="H21" s="90"/>
      <c r="I21" s="90"/>
      <c r="J21" s="90"/>
      <c r="K21" s="90"/>
      <c r="L21" s="91"/>
      <c r="M21" s="90"/>
      <c r="N21" s="90"/>
    </row>
    <row r="22" ht="21" customHeight="1" spans="1:14">
      <c r="A22" s="93" t="s">
        <v>107</v>
      </c>
      <c r="B22" s="94"/>
      <c r="C22" s="95"/>
      <c r="D22" s="90">
        <v>4814400</v>
      </c>
      <c r="E22" s="90">
        <v>4814400</v>
      </c>
      <c r="F22" s="90"/>
      <c r="G22" s="90"/>
      <c r="H22" s="90"/>
      <c r="I22" s="90"/>
      <c r="J22" s="90"/>
      <c r="K22" s="90"/>
      <c r="L22" s="91"/>
      <c r="M22" s="90"/>
      <c r="N22" s="90"/>
    </row>
    <row r="23" customHeight="1" spans="1:14">
      <c r="A23" t="s">
        <v>482</v>
      </c>
    </row>
  </sheetData>
  <mergeCells count="13">
    <mergeCell ref="A2:N2"/>
    <mergeCell ref="A3:C3"/>
    <mergeCell ref="D4:N4"/>
    <mergeCell ref="I5:N5"/>
    <mergeCell ref="A22:C22"/>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0"/>
  <sheetViews>
    <sheetView showZeros="0" workbookViewId="0">
      <selection activeCell="A6" sqref="$A6:$XFD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491</v>
      </c>
    </row>
    <row r="2" ht="27.75" customHeight="1" spans="1:24">
      <c r="A2" s="56" t="s">
        <v>492</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
        <v>282</v>
      </c>
      <c r="B3" s="58"/>
      <c r="C3" s="58"/>
      <c r="D3" s="59"/>
      <c r="E3" s="60"/>
      <c r="F3" s="60"/>
      <c r="G3" s="60"/>
      <c r="H3" s="60"/>
      <c r="I3" s="60"/>
      <c r="W3" s="61"/>
      <c r="X3" s="61" t="s">
        <v>132</v>
      </c>
    </row>
    <row r="4" ht="19.5" customHeight="1" spans="1:24">
      <c r="A4" s="15" t="s">
        <v>493</v>
      </c>
      <c r="B4" s="10" t="s">
        <v>148</v>
      </c>
      <c r="C4" s="11"/>
      <c r="D4" s="11"/>
      <c r="E4" s="62" t="s">
        <v>494</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495</v>
      </c>
      <c r="E5" s="62" t="s">
        <v>496</v>
      </c>
      <c r="F5" s="62" t="s">
        <v>497</v>
      </c>
      <c r="G5" s="62" t="s">
        <v>498</v>
      </c>
      <c r="H5" s="62" t="s">
        <v>499</v>
      </c>
      <c r="I5" s="62" t="s">
        <v>500</v>
      </c>
      <c r="J5" s="62" t="s">
        <v>501</v>
      </c>
      <c r="K5" s="62" t="s">
        <v>502</v>
      </c>
      <c r="L5" s="62" t="s">
        <v>503</v>
      </c>
      <c r="M5" s="62" t="s">
        <v>504</v>
      </c>
      <c r="N5" s="62" t="s">
        <v>505</v>
      </c>
      <c r="O5" s="62" t="s">
        <v>506</v>
      </c>
      <c r="P5" s="62" t="s">
        <v>507</v>
      </c>
      <c r="Q5" s="62" t="s">
        <v>508</v>
      </c>
      <c r="R5" s="62" t="s">
        <v>509</v>
      </c>
      <c r="S5" s="62" t="s">
        <v>510</v>
      </c>
      <c r="T5" s="62" t="s">
        <v>511</v>
      </c>
      <c r="U5" s="62" t="s">
        <v>512</v>
      </c>
      <c r="V5" s="62" t="s">
        <v>513</v>
      </c>
      <c r="W5" s="62" t="s">
        <v>514</v>
      </c>
      <c r="X5" s="62" t="s">
        <v>515</v>
      </c>
    </row>
    <row r="6" ht="40"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40" customHeight="1" spans="1:24">
      <c r="A7" s="30" t="s">
        <v>45</v>
      </c>
      <c r="B7" s="22">
        <v>40300000</v>
      </c>
      <c r="C7" s="22">
        <v>40300000</v>
      </c>
      <c r="D7" s="22"/>
      <c r="E7" s="22"/>
      <c r="F7" s="22"/>
      <c r="G7" s="22"/>
      <c r="H7" s="22"/>
      <c r="I7" s="22"/>
      <c r="J7" s="22"/>
      <c r="K7" s="22"/>
      <c r="L7" s="22"/>
      <c r="M7" s="22"/>
      <c r="N7" s="22"/>
      <c r="O7" s="22"/>
      <c r="P7" s="22"/>
      <c r="Q7" s="22"/>
      <c r="R7" s="22"/>
      <c r="S7" s="22"/>
      <c r="T7" s="22"/>
      <c r="U7" s="22"/>
      <c r="V7" s="22"/>
      <c r="W7" s="64"/>
      <c r="X7" s="22"/>
    </row>
    <row r="8" ht="40" customHeight="1" spans="1:24">
      <c r="A8" s="65" t="s">
        <v>45</v>
      </c>
      <c r="B8" s="22">
        <v>40300000</v>
      </c>
      <c r="C8" s="22">
        <v>40300000</v>
      </c>
      <c r="D8" s="22"/>
      <c r="E8" s="22"/>
      <c r="F8" s="22"/>
      <c r="G8" s="22"/>
      <c r="H8" s="22"/>
      <c r="I8" s="22"/>
      <c r="J8" s="22"/>
      <c r="K8" s="22"/>
      <c r="L8" s="22"/>
      <c r="M8" s="22"/>
      <c r="N8" s="22"/>
      <c r="O8" s="22"/>
      <c r="P8" s="22"/>
      <c r="Q8" s="22"/>
      <c r="R8" s="22"/>
      <c r="S8" s="22"/>
      <c r="T8" s="22"/>
      <c r="U8" s="22"/>
      <c r="V8" s="22"/>
      <c r="W8" s="64"/>
      <c r="X8" s="22"/>
    </row>
    <row r="9" ht="40" customHeight="1" spans="1:24">
      <c r="A9" s="66" t="s">
        <v>241</v>
      </c>
      <c r="B9" s="22">
        <v>40300000</v>
      </c>
      <c r="C9" s="22">
        <v>40300000</v>
      </c>
      <c r="D9" s="22"/>
      <c r="E9" s="22"/>
      <c r="F9" s="22"/>
      <c r="G9" s="22"/>
      <c r="H9" s="22"/>
      <c r="I9" s="22"/>
      <c r="J9" s="22"/>
      <c r="K9" s="22"/>
      <c r="L9" s="22"/>
      <c r="M9" s="22"/>
      <c r="N9" s="22"/>
      <c r="O9" s="22"/>
      <c r="P9" s="22"/>
      <c r="Q9" s="22"/>
      <c r="R9" s="22"/>
      <c r="S9" s="22"/>
      <c r="T9" s="22"/>
      <c r="U9" s="22"/>
      <c r="V9" s="22"/>
      <c r="W9" s="64"/>
      <c r="X9" s="22"/>
    </row>
    <row r="10" customFormat="1" customHeight="1" spans="1:24">
      <c r="A10" s="67" t="s">
        <v>482</v>
      </c>
    </row>
  </sheetData>
  <mergeCells count="6">
    <mergeCell ref="A2:X2"/>
    <mergeCell ref="A3:I3"/>
    <mergeCell ref="B4:D4"/>
    <mergeCell ref="E4:X4"/>
    <mergeCell ref="A10:B10"/>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0"/>
  <sheetViews>
    <sheetView showZeros="0" topLeftCell="A17" workbookViewId="0">
      <selection activeCell="C19" sqref="$A19:$XFD19"/>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516</v>
      </c>
    </row>
    <row r="2" ht="28.5" customHeight="1" spans="1:10">
      <c r="A2" s="45" t="s">
        <v>517</v>
      </c>
      <c r="B2" s="27"/>
      <c r="C2" s="27"/>
      <c r="D2" s="27"/>
      <c r="E2" s="27"/>
      <c r="F2" s="46"/>
      <c r="G2" s="27"/>
      <c r="H2" s="46"/>
      <c r="I2" s="46"/>
      <c r="J2" s="27"/>
    </row>
    <row r="3" ht="45" customHeight="1" spans="1:10">
      <c r="A3" s="4" t="s">
        <v>282</v>
      </c>
    </row>
    <row r="4" ht="45" customHeight="1" spans="1:10">
      <c r="A4" s="47" t="s">
        <v>283</v>
      </c>
      <c r="B4" s="47" t="s">
        <v>284</v>
      </c>
      <c r="C4" s="47" t="s">
        <v>285</v>
      </c>
      <c r="D4" s="47" t="s">
        <v>286</v>
      </c>
      <c r="E4" s="47" t="s">
        <v>287</v>
      </c>
      <c r="F4" s="48" t="s">
        <v>288</v>
      </c>
      <c r="G4" s="47" t="s">
        <v>289</v>
      </c>
      <c r="H4" s="48" t="s">
        <v>290</v>
      </c>
      <c r="I4" s="48" t="s">
        <v>291</v>
      </c>
      <c r="J4" s="47" t="s">
        <v>292</v>
      </c>
    </row>
    <row r="5" ht="45" customHeight="1" spans="1:10">
      <c r="A5" s="47">
        <v>1</v>
      </c>
      <c r="B5" s="47">
        <v>2</v>
      </c>
      <c r="C5" s="47">
        <v>3</v>
      </c>
      <c r="D5" s="47">
        <v>4</v>
      </c>
      <c r="E5" s="47">
        <v>5</v>
      </c>
      <c r="F5" s="48">
        <v>6</v>
      </c>
      <c r="G5" s="47">
        <v>7</v>
      </c>
      <c r="H5" s="48">
        <v>8</v>
      </c>
      <c r="I5" s="48">
        <v>9</v>
      </c>
      <c r="J5" s="47">
        <v>10</v>
      </c>
    </row>
    <row r="6" ht="60.8" customHeight="1" spans="1:10">
      <c r="A6" s="49" t="s">
        <v>45</v>
      </c>
      <c r="B6" s="50"/>
      <c r="C6" s="50"/>
      <c r="D6" s="50"/>
      <c r="E6" s="51"/>
      <c r="F6" s="50"/>
      <c r="G6" s="51"/>
      <c r="H6" s="50"/>
      <c r="I6" s="50"/>
      <c r="J6" s="52"/>
    </row>
    <row r="7" ht="60.8" customHeight="1" spans="1:10">
      <c r="A7" s="53" t="s">
        <v>241</v>
      </c>
      <c r="B7" s="54" t="s">
        <v>241</v>
      </c>
      <c r="C7" s="50" t="s">
        <v>294</v>
      </c>
      <c r="D7" s="51" t="s">
        <v>241</v>
      </c>
      <c r="E7" s="51" t="s">
        <v>241</v>
      </c>
      <c r="F7" s="50" t="s">
        <v>297</v>
      </c>
      <c r="G7" s="51" t="s">
        <v>241</v>
      </c>
      <c r="H7" s="51" t="s">
        <v>241</v>
      </c>
      <c r="I7" s="50" t="s">
        <v>299</v>
      </c>
      <c r="J7" s="51" t="s">
        <v>241</v>
      </c>
    </row>
    <row r="8" ht="60.8" customHeight="1" spans="1:10">
      <c r="A8" s="53" t="s">
        <v>518</v>
      </c>
      <c r="B8" s="54" t="s">
        <v>519</v>
      </c>
      <c r="C8" s="50" t="s">
        <v>294</v>
      </c>
      <c r="D8" s="51" t="s">
        <v>241</v>
      </c>
      <c r="E8" s="51" t="s">
        <v>241</v>
      </c>
      <c r="F8" s="50" t="s">
        <v>297</v>
      </c>
      <c r="G8" s="51" t="s">
        <v>241</v>
      </c>
      <c r="H8" s="51" t="s">
        <v>241</v>
      </c>
      <c r="I8" s="50" t="s">
        <v>299</v>
      </c>
      <c r="J8" s="51" t="s">
        <v>241</v>
      </c>
    </row>
    <row r="9" ht="60.8" customHeight="1" spans="1:10">
      <c r="A9" s="53" t="s">
        <v>518</v>
      </c>
      <c r="B9" s="54" t="s">
        <v>519</v>
      </c>
      <c r="C9" s="50" t="s">
        <v>294</v>
      </c>
      <c r="D9" s="51" t="s">
        <v>241</v>
      </c>
      <c r="E9" s="51" t="s">
        <v>241</v>
      </c>
      <c r="F9" s="50" t="s">
        <v>297</v>
      </c>
      <c r="G9" s="51" t="s">
        <v>241</v>
      </c>
      <c r="H9" s="51" t="s">
        <v>241</v>
      </c>
      <c r="I9" s="50" t="s">
        <v>299</v>
      </c>
      <c r="J9" s="51" t="s">
        <v>241</v>
      </c>
    </row>
    <row r="10" ht="60.8" customHeight="1" spans="1:10">
      <c r="A10" s="53" t="s">
        <v>518</v>
      </c>
      <c r="B10" s="54" t="s">
        <v>519</v>
      </c>
      <c r="C10" s="50" t="s">
        <v>294</v>
      </c>
      <c r="D10" s="51" t="s">
        <v>241</v>
      </c>
      <c r="E10" s="51" t="s">
        <v>241</v>
      </c>
      <c r="F10" s="50" t="s">
        <v>297</v>
      </c>
      <c r="G10" s="51" t="s">
        <v>241</v>
      </c>
      <c r="H10" s="51" t="s">
        <v>241</v>
      </c>
      <c r="I10" s="50" t="s">
        <v>299</v>
      </c>
      <c r="J10" s="51" t="s">
        <v>241</v>
      </c>
    </row>
    <row r="11" ht="60.8" customHeight="1" spans="1:10">
      <c r="A11" s="53" t="s">
        <v>518</v>
      </c>
      <c r="B11" s="54" t="s">
        <v>519</v>
      </c>
      <c r="C11" s="50" t="s">
        <v>294</v>
      </c>
      <c r="D11" s="51" t="s">
        <v>241</v>
      </c>
      <c r="E11" s="51" t="s">
        <v>241</v>
      </c>
      <c r="F11" s="50" t="s">
        <v>304</v>
      </c>
      <c r="G11" s="51" t="s">
        <v>241</v>
      </c>
      <c r="H11" s="51" t="s">
        <v>241</v>
      </c>
      <c r="I11" s="50" t="s">
        <v>299</v>
      </c>
      <c r="J11" s="51" t="s">
        <v>241</v>
      </c>
    </row>
    <row r="12" ht="60.8" customHeight="1" spans="1:10">
      <c r="A12" s="53" t="s">
        <v>518</v>
      </c>
      <c r="B12" s="54" t="s">
        <v>519</v>
      </c>
      <c r="C12" s="50" t="s">
        <v>294</v>
      </c>
      <c r="D12" s="51" t="s">
        <v>241</v>
      </c>
      <c r="E12" s="51" t="s">
        <v>241</v>
      </c>
      <c r="F12" s="50" t="s">
        <v>297</v>
      </c>
      <c r="G12" s="51" t="s">
        <v>241</v>
      </c>
      <c r="H12" s="51" t="s">
        <v>241</v>
      </c>
      <c r="I12" s="50" t="s">
        <v>299</v>
      </c>
      <c r="J12" s="51" t="s">
        <v>241</v>
      </c>
    </row>
    <row r="13" ht="60.8" customHeight="1" spans="1:10">
      <c r="A13" s="53" t="s">
        <v>518</v>
      </c>
      <c r="B13" s="54" t="s">
        <v>519</v>
      </c>
      <c r="C13" s="50" t="s">
        <v>294</v>
      </c>
      <c r="D13" s="51" t="s">
        <v>241</v>
      </c>
      <c r="E13" s="51" t="s">
        <v>241</v>
      </c>
      <c r="F13" s="50" t="s">
        <v>304</v>
      </c>
      <c r="G13" s="51" t="s">
        <v>241</v>
      </c>
      <c r="H13" s="51" t="s">
        <v>241</v>
      </c>
      <c r="I13" s="50" t="s">
        <v>299</v>
      </c>
      <c r="J13" s="51" t="s">
        <v>241</v>
      </c>
    </row>
    <row r="14" ht="60.8" customHeight="1" spans="1:10">
      <c r="A14" s="53" t="s">
        <v>518</v>
      </c>
      <c r="B14" s="54" t="s">
        <v>519</v>
      </c>
      <c r="C14" s="50" t="s">
        <v>308</v>
      </c>
      <c r="D14" s="51" t="s">
        <v>241</v>
      </c>
      <c r="E14" s="51" t="s">
        <v>241</v>
      </c>
      <c r="F14" s="50" t="s">
        <v>297</v>
      </c>
      <c r="G14" s="51" t="s">
        <v>241</v>
      </c>
      <c r="H14" s="51" t="s">
        <v>241</v>
      </c>
      <c r="I14" s="50" t="s">
        <v>299</v>
      </c>
      <c r="J14" s="51" t="s">
        <v>241</v>
      </c>
    </row>
    <row r="15" ht="60.8" customHeight="1" spans="1:10">
      <c r="A15" s="53" t="s">
        <v>518</v>
      </c>
      <c r="B15" s="54" t="s">
        <v>519</v>
      </c>
      <c r="C15" s="50" t="s">
        <v>308</v>
      </c>
      <c r="D15" s="51" t="s">
        <v>241</v>
      </c>
      <c r="E15" s="51" t="s">
        <v>241</v>
      </c>
      <c r="F15" s="50" t="s">
        <v>297</v>
      </c>
      <c r="G15" s="51" t="s">
        <v>241</v>
      </c>
      <c r="H15" s="51" t="s">
        <v>241</v>
      </c>
      <c r="I15" s="50" t="s">
        <v>299</v>
      </c>
      <c r="J15" s="51" t="s">
        <v>241</v>
      </c>
    </row>
    <row r="16" ht="60.8" customHeight="1" spans="1:10">
      <c r="A16" s="53" t="s">
        <v>518</v>
      </c>
      <c r="B16" s="54" t="s">
        <v>519</v>
      </c>
      <c r="C16" s="50" t="s">
        <v>314</v>
      </c>
      <c r="D16" s="51" t="s">
        <v>241</v>
      </c>
      <c r="E16" s="51" t="s">
        <v>241</v>
      </c>
      <c r="F16" s="50" t="s">
        <v>297</v>
      </c>
      <c r="G16" s="51" t="s">
        <v>241</v>
      </c>
      <c r="H16" s="51" t="s">
        <v>241</v>
      </c>
      <c r="I16" s="50" t="s">
        <v>299</v>
      </c>
      <c r="J16" s="51" t="s">
        <v>241</v>
      </c>
    </row>
    <row r="17" ht="60.8" customHeight="1" spans="1:10">
      <c r="A17" s="53" t="s">
        <v>518</v>
      </c>
      <c r="B17" s="54" t="s">
        <v>519</v>
      </c>
      <c r="C17" s="50" t="s">
        <v>314</v>
      </c>
      <c r="D17" s="51" t="s">
        <v>241</v>
      </c>
      <c r="E17" s="51" t="s">
        <v>241</v>
      </c>
      <c r="F17" s="50" t="s">
        <v>297</v>
      </c>
      <c r="G17" s="51" t="s">
        <v>241</v>
      </c>
      <c r="H17" s="51" t="s">
        <v>241</v>
      </c>
      <c r="I17" s="50" t="s">
        <v>299</v>
      </c>
      <c r="J17" s="51" t="s">
        <v>241</v>
      </c>
    </row>
    <row r="18" ht="60.8" customHeight="1" spans="1:10">
      <c r="A18" s="53" t="s">
        <v>518</v>
      </c>
      <c r="B18" s="54" t="s">
        <v>519</v>
      </c>
      <c r="C18" s="50" t="s">
        <v>314</v>
      </c>
      <c r="D18" s="51" t="s">
        <v>241</v>
      </c>
      <c r="E18" s="51" t="s">
        <v>241</v>
      </c>
      <c r="F18" s="50" t="s">
        <v>297</v>
      </c>
      <c r="G18" s="51" t="s">
        <v>241</v>
      </c>
      <c r="H18" s="51" t="s">
        <v>241</v>
      </c>
      <c r="I18" s="50" t="s">
        <v>299</v>
      </c>
      <c r="J18" s="51" t="s">
        <v>241</v>
      </c>
    </row>
    <row r="19" ht="40" customHeight="1" spans="1:10">
      <c r="A19" s="53" t="s">
        <v>518</v>
      </c>
      <c r="B19" s="54" t="s">
        <v>519</v>
      </c>
      <c r="C19" s="50" t="s">
        <v>314</v>
      </c>
      <c r="D19" s="51" t="s">
        <v>241</v>
      </c>
      <c r="E19" s="51" t="s">
        <v>241</v>
      </c>
      <c r="F19" s="50" t="s">
        <v>297</v>
      </c>
      <c r="G19" s="51" t="s">
        <v>241</v>
      </c>
      <c r="H19" s="51" t="s">
        <v>241</v>
      </c>
      <c r="I19" s="50" t="s">
        <v>299</v>
      </c>
      <c r="J19" s="51" t="s">
        <v>241</v>
      </c>
    </row>
    <row r="20" customHeight="1" spans="1:10">
      <c r="A20" t="s">
        <v>482</v>
      </c>
    </row>
  </sheetData>
  <mergeCells count="4">
    <mergeCell ref="A2:J2"/>
    <mergeCell ref="A3:H3"/>
    <mergeCell ref="A7:A19"/>
    <mergeCell ref="B7:B1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1"/>
  <sheetViews>
    <sheetView showZeros="0" workbookViewId="0">
      <selection activeCell="A2" sqref="A2:H2"/>
    </sheetView>
  </sheetViews>
  <sheetFormatPr defaultColWidth="8.85" defaultRowHeight="15" customHeight="1" outlineLevelCol="7"/>
  <cols>
    <col min="1" max="1" width="46.12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520</v>
      </c>
    </row>
    <row r="2" ht="30.65" customHeight="1" spans="1:8">
      <c r="A2" s="36" t="s">
        <v>521</v>
      </c>
      <c r="B2" s="36"/>
      <c r="C2" s="36"/>
      <c r="D2" s="36"/>
      <c r="E2" s="36"/>
      <c r="F2" s="36"/>
      <c r="G2" s="36"/>
      <c r="H2" s="36"/>
    </row>
    <row r="3" ht="18.75" customHeight="1" spans="1:8">
      <c r="A3" s="34" t="s">
        <v>282</v>
      </c>
      <c r="B3" s="34"/>
      <c r="C3" s="34"/>
      <c r="D3" s="34"/>
      <c r="E3" s="34"/>
      <c r="F3" s="34"/>
      <c r="G3" s="34"/>
      <c r="H3" s="34"/>
    </row>
    <row r="4" ht="18.75" customHeight="1" spans="1:8">
      <c r="A4" s="37" t="s">
        <v>141</v>
      </c>
      <c r="B4" s="37" t="s">
        <v>522</v>
      </c>
      <c r="C4" s="37" t="s">
        <v>523</v>
      </c>
      <c r="D4" s="37" t="s">
        <v>524</v>
      </c>
      <c r="E4" s="37" t="s">
        <v>525</v>
      </c>
      <c r="F4" s="37" t="s">
        <v>526</v>
      </c>
      <c r="G4" s="37"/>
      <c r="H4" s="37"/>
    </row>
    <row r="5" ht="18.75" customHeight="1" spans="1:8">
      <c r="A5" s="37"/>
      <c r="B5" s="37"/>
      <c r="C5" s="37"/>
      <c r="D5" s="37"/>
      <c r="E5" s="37"/>
      <c r="F5" s="37" t="s">
        <v>449</v>
      </c>
      <c r="G5" s="37" t="s">
        <v>527</v>
      </c>
      <c r="H5" s="37" t="s">
        <v>528</v>
      </c>
    </row>
    <row r="6" ht="18.75" customHeight="1" spans="1:8">
      <c r="A6" s="38" t="s">
        <v>124</v>
      </c>
      <c r="B6" s="38" t="s">
        <v>125</v>
      </c>
      <c r="C6" s="38" t="s">
        <v>126</v>
      </c>
      <c r="D6" s="38" t="s">
        <v>127</v>
      </c>
      <c r="E6" s="38" t="s">
        <v>128</v>
      </c>
      <c r="F6" s="38" t="s">
        <v>129</v>
      </c>
      <c r="G6" s="38" t="s">
        <v>529</v>
      </c>
      <c r="H6" s="38" t="s">
        <v>530</v>
      </c>
    </row>
    <row r="7" ht="29.9" customHeight="1" spans="1:8">
      <c r="A7" s="39" t="s">
        <v>45</v>
      </c>
      <c r="B7" s="39" t="s">
        <v>531</v>
      </c>
      <c r="C7" s="39" t="s">
        <v>532</v>
      </c>
      <c r="D7" s="39" t="s">
        <v>475</v>
      </c>
      <c r="E7" s="37" t="s">
        <v>460</v>
      </c>
      <c r="F7" s="40">
        <v>5</v>
      </c>
      <c r="G7" s="41">
        <v>1000</v>
      </c>
      <c r="H7" s="41">
        <v>5000</v>
      </c>
    </row>
    <row r="8" ht="29.9" customHeight="1" spans="1:8">
      <c r="A8" s="39" t="s">
        <v>45</v>
      </c>
      <c r="B8" s="39" t="s">
        <v>533</v>
      </c>
      <c r="C8" s="39" t="s">
        <v>467</v>
      </c>
      <c r="D8" s="39" t="s">
        <v>466</v>
      </c>
      <c r="E8" s="37" t="s">
        <v>430</v>
      </c>
      <c r="F8" s="40">
        <v>10</v>
      </c>
      <c r="G8" s="41">
        <v>1000</v>
      </c>
      <c r="H8" s="41">
        <v>10000</v>
      </c>
    </row>
    <row r="9" ht="29.9" customHeight="1" spans="1:8">
      <c r="A9" s="39" t="s">
        <v>45</v>
      </c>
      <c r="B9" s="39" t="s">
        <v>533</v>
      </c>
      <c r="C9" s="39" t="s">
        <v>467</v>
      </c>
      <c r="D9" s="39" t="s">
        <v>468</v>
      </c>
      <c r="E9" s="37" t="s">
        <v>430</v>
      </c>
      <c r="F9" s="40">
        <v>5</v>
      </c>
      <c r="G9" s="41">
        <v>800</v>
      </c>
      <c r="H9" s="41">
        <v>4000</v>
      </c>
    </row>
    <row r="10" ht="20.15" customHeight="1" spans="1:8">
      <c r="A10" s="37" t="s">
        <v>30</v>
      </c>
      <c r="B10" s="37"/>
      <c r="C10" s="37"/>
      <c r="D10" s="37"/>
      <c r="E10" s="37"/>
      <c r="F10" s="40">
        <v>20</v>
      </c>
      <c r="G10" s="41"/>
      <c r="H10" s="41">
        <v>19000</v>
      </c>
    </row>
    <row r="11" ht="19.5" customHeight="1" spans="1:8">
      <c r="A11" s="39" t="s">
        <v>534</v>
      </c>
      <c r="B11" s="39"/>
      <c r="C11" s="39"/>
      <c r="D11" s="39"/>
      <c r="E11" s="39"/>
      <c r="F11" s="42"/>
      <c r="G11" s="43"/>
      <c r="H11" s="43"/>
    </row>
  </sheetData>
  <mergeCells count="9">
    <mergeCell ref="A2:H2"/>
    <mergeCell ref="F4:H4"/>
    <mergeCell ref="A10:E10"/>
    <mergeCell ref="A11:H11"/>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B17" sqref="B17"/>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535</v>
      </c>
    </row>
    <row r="2" ht="27.75" customHeight="1" spans="1:11">
      <c r="A2" s="27" t="s">
        <v>536</v>
      </c>
      <c r="B2" s="27"/>
      <c r="C2" s="27"/>
      <c r="D2" s="27"/>
      <c r="E2" s="27"/>
      <c r="F2" s="27"/>
      <c r="G2" s="27"/>
      <c r="H2" s="27"/>
      <c r="I2" s="27"/>
      <c r="J2" s="27"/>
      <c r="K2" s="27"/>
    </row>
    <row r="3" ht="13.5" customHeight="1" spans="1:11">
      <c r="A3" s="4" t="str">
        <f>"单位名称："&amp;"中国共产党云南省委员会政法委员会（本级）"</f>
        <v>单位名称：中国共产党云南省委员会政法委员会（本级）</v>
      </c>
      <c r="B3" s="5"/>
      <c r="C3" s="5"/>
      <c r="D3" s="5"/>
      <c r="E3" s="5"/>
      <c r="F3" s="5"/>
      <c r="G3" s="5"/>
      <c r="H3" s="6"/>
      <c r="I3" s="6"/>
      <c r="J3" s="6"/>
      <c r="K3" s="7" t="s">
        <v>132</v>
      </c>
    </row>
    <row r="4" ht="21.75" customHeight="1" spans="1:11">
      <c r="A4" s="8" t="s">
        <v>232</v>
      </c>
      <c r="B4" s="8" t="s">
        <v>143</v>
      </c>
      <c r="C4" s="8" t="s">
        <v>233</v>
      </c>
      <c r="D4" s="9" t="s">
        <v>144</v>
      </c>
      <c r="E4" s="9" t="s">
        <v>145</v>
      </c>
      <c r="F4" s="9" t="s">
        <v>146</v>
      </c>
      <c r="G4" s="9" t="s">
        <v>147</v>
      </c>
      <c r="H4" s="15" t="s">
        <v>30</v>
      </c>
      <c r="I4" s="10" t="s">
        <v>537</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107</v>
      </c>
      <c r="B10" s="32"/>
      <c r="C10" s="32"/>
      <c r="D10" s="32"/>
      <c r="E10" s="32"/>
      <c r="F10" s="32"/>
      <c r="G10" s="33"/>
      <c r="H10" s="22"/>
      <c r="I10" s="22"/>
      <c r="J10" s="22"/>
      <c r="K10" s="22"/>
    </row>
    <row r="11" customHeight="1" spans="1:11">
      <c r="A11" t="s">
        <v>442</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2"/>
  <sheetViews>
    <sheetView showZeros="0" workbookViewId="0">
      <selection activeCell="E9" sqref="E9:E2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538</v>
      </c>
    </row>
    <row r="2" ht="27.75" customHeight="1" spans="1:7">
      <c r="A2" s="3" t="s">
        <v>539</v>
      </c>
      <c r="B2" s="3"/>
      <c r="C2" s="3"/>
      <c r="D2" s="3"/>
      <c r="E2" s="3"/>
      <c r="F2" s="3"/>
      <c r="G2" s="3"/>
    </row>
    <row r="3" ht="13.5" customHeight="1" spans="1:7">
      <c r="A3" s="4" t="str">
        <f>"单位名称："&amp;"中国共产党云南省委员会政法委员会（本级）"</f>
        <v>单位名称：中国共产党云南省委员会政法委员会（本级）</v>
      </c>
      <c r="B3" s="5"/>
      <c r="C3" s="5"/>
      <c r="D3" s="5"/>
      <c r="E3" s="6"/>
      <c r="F3" s="6"/>
      <c r="G3" s="7" t="s">
        <v>132</v>
      </c>
    </row>
    <row r="4" ht="21.75" customHeight="1" spans="1:7">
      <c r="A4" s="8" t="s">
        <v>233</v>
      </c>
      <c r="B4" s="8" t="s">
        <v>232</v>
      </c>
      <c r="C4" s="8" t="s">
        <v>143</v>
      </c>
      <c r="D4" s="9" t="s">
        <v>540</v>
      </c>
      <c r="E4" s="10" t="s">
        <v>33</v>
      </c>
      <c r="F4" s="11"/>
      <c r="G4" s="12"/>
    </row>
    <row r="5" ht="21.75" customHeight="1" spans="1:7">
      <c r="A5" s="13"/>
      <c r="B5" s="13"/>
      <c r="C5" s="13"/>
      <c r="D5" s="14"/>
      <c r="E5" s="15" t="s">
        <v>541</v>
      </c>
      <c r="F5" s="9" t="s">
        <v>542</v>
      </c>
      <c r="G5" s="9" t="s">
        <v>543</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81778100</v>
      </c>
      <c r="F8" s="22">
        <v>81778100</v>
      </c>
      <c r="G8" s="22">
        <v>81778100</v>
      </c>
    </row>
    <row r="9" ht="29.9" customHeight="1" spans="1:7">
      <c r="A9" s="20"/>
      <c r="B9" s="20" t="s">
        <v>544</v>
      </c>
      <c r="C9" s="20" t="s">
        <v>273</v>
      </c>
      <c r="D9" s="20" t="s">
        <v>545</v>
      </c>
      <c r="E9" s="22">
        <v>340000</v>
      </c>
      <c r="F9" s="22">
        <v>340000</v>
      </c>
      <c r="G9" s="22">
        <v>340000</v>
      </c>
    </row>
    <row r="10" ht="29.9" customHeight="1" spans="1:7">
      <c r="A10" s="23"/>
      <c r="B10" s="20" t="s">
        <v>546</v>
      </c>
      <c r="C10" s="20" t="s">
        <v>265</v>
      </c>
      <c r="D10" s="20" t="s">
        <v>545</v>
      </c>
      <c r="E10" s="22">
        <v>1000000</v>
      </c>
      <c r="F10" s="22">
        <v>1000000</v>
      </c>
      <c r="G10" s="22">
        <v>1000000</v>
      </c>
    </row>
    <row r="11" ht="29.9" customHeight="1" spans="1:7">
      <c r="A11" s="23"/>
      <c r="B11" s="20" t="s">
        <v>546</v>
      </c>
      <c r="C11" s="20" t="s">
        <v>248</v>
      </c>
      <c r="D11" s="20" t="s">
        <v>545</v>
      </c>
      <c r="E11" s="22">
        <v>1920000</v>
      </c>
      <c r="F11" s="22">
        <v>1920000</v>
      </c>
      <c r="G11" s="22">
        <v>1920000</v>
      </c>
    </row>
    <row r="12" ht="29.9" customHeight="1" spans="1:7">
      <c r="A12" s="23"/>
      <c r="B12" s="20" t="s">
        <v>547</v>
      </c>
      <c r="C12" s="20" t="s">
        <v>260</v>
      </c>
      <c r="D12" s="20" t="s">
        <v>545</v>
      </c>
      <c r="E12" s="22">
        <v>500000</v>
      </c>
      <c r="F12" s="22">
        <v>500000</v>
      </c>
      <c r="G12" s="22">
        <v>500000</v>
      </c>
    </row>
    <row r="13" ht="29.9" customHeight="1" spans="1:7">
      <c r="A13" s="23"/>
      <c r="B13" s="20" t="s">
        <v>547</v>
      </c>
      <c r="C13" s="20" t="s">
        <v>241</v>
      </c>
      <c r="D13" s="20" t="s">
        <v>545</v>
      </c>
      <c r="E13" s="22">
        <v>3632400</v>
      </c>
      <c r="F13" s="22">
        <v>3632400</v>
      </c>
      <c r="G13" s="22">
        <v>3632400</v>
      </c>
    </row>
    <row r="14" ht="29.9" customHeight="1" spans="1:7">
      <c r="A14" s="23"/>
      <c r="B14" s="20" t="s">
        <v>547</v>
      </c>
      <c r="C14" s="20" t="s">
        <v>241</v>
      </c>
      <c r="D14" s="20" t="s">
        <v>545</v>
      </c>
      <c r="E14" s="22">
        <v>162300</v>
      </c>
      <c r="F14" s="22">
        <v>162300</v>
      </c>
      <c r="G14" s="22">
        <v>162300</v>
      </c>
    </row>
    <row r="15" ht="29.9" customHeight="1" spans="1:7">
      <c r="A15" s="23"/>
      <c r="B15" s="20" t="s">
        <v>547</v>
      </c>
      <c r="C15" s="20" t="s">
        <v>267</v>
      </c>
      <c r="D15" s="20" t="s">
        <v>545</v>
      </c>
      <c r="E15" s="22">
        <v>90000</v>
      </c>
      <c r="F15" s="22">
        <v>90000</v>
      </c>
      <c r="G15" s="22">
        <v>90000</v>
      </c>
    </row>
    <row r="16" ht="29.9" customHeight="1" spans="1:7">
      <c r="A16" s="23"/>
      <c r="B16" s="20" t="s">
        <v>548</v>
      </c>
      <c r="C16" s="20" t="s">
        <v>254</v>
      </c>
      <c r="D16" s="20" t="s">
        <v>545</v>
      </c>
      <c r="E16" s="22">
        <v>403400</v>
      </c>
      <c r="F16" s="22">
        <v>403400</v>
      </c>
      <c r="G16" s="22">
        <v>403400</v>
      </c>
    </row>
    <row r="17" ht="29.9" customHeight="1" spans="1:7">
      <c r="A17" s="23"/>
      <c r="B17" s="20" t="s">
        <v>549</v>
      </c>
      <c r="C17" s="20" t="s">
        <v>241</v>
      </c>
      <c r="D17" s="20" t="s">
        <v>545</v>
      </c>
      <c r="E17" s="22">
        <v>6410000</v>
      </c>
      <c r="F17" s="22">
        <v>6410000</v>
      </c>
      <c r="G17" s="22">
        <v>6410000</v>
      </c>
    </row>
    <row r="18" ht="29.9" customHeight="1" spans="1:7">
      <c r="A18" s="23"/>
      <c r="B18" s="20" t="s">
        <v>549</v>
      </c>
      <c r="C18" s="20" t="s">
        <v>241</v>
      </c>
      <c r="D18" s="20" t="s">
        <v>545</v>
      </c>
      <c r="E18" s="22">
        <v>5000000</v>
      </c>
      <c r="F18" s="22">
        <v>5000000</v>
      </c>
      <c r="G18" s="22">
        <v>5000000</v>
      </c>
    </row>
    <row r="19" ht="29.9" customHeight="1" spans="1:7">
      <c r="A19" s="23"/>
      <c r="B19" s="20" t="s">
        <v>549</v>
      </c>
      <c r="C19" s="20" t="s">
        <v>271</v>
      </c>
      <c r="D19" s="20" t="s">
        <v>545</v>
      </c>
      <c r="E19" s="22">
        <v>21320000</v>
      </c>
      <c r="F19" s="22">
        <v>21320000</v>
      </c>
      <c r="G19" s="22">
        <v>21320000</v>
      </c>
    </row>
    <row r="20" ht="29.9" customHeight="1" spans="1:7">
      <c r="A20" s="23"/>
      <c r="B20" s="20" t="s">
        <v>549</v>
      </c>
      <c r="C20" s="20" t="s">
        <v>241</v>
      </c>
      <c r="D20" s="20" t="s">
        <v>545</v>
      </c>
      <c r="E20" s="22">
        <v>700000</v>
      </c>
      <c r="F20" s="22">
        <v>700000</v>
      </c>
      <c r="G20" s="22">
        <v>700000</v>
      </c>
    </row>
    <row r="21" ht="29.9" customHeight="1" spans="1:7">
      <c r="A21" s="23"/>
      <c r="B21" s="20" t="s">
        <v>550</v>
      </c>
      <c r="C21" s="20" t="s">
        <v>241</v>
      </c>
      <c r="D21" s="20" t="s">
        <v>551</v>
      </c>
      <c r="E21" s="22">
        <v>40300000</v>
      </c>
      <c r="F21" s="22">
        <v>40300000</v>
      </c>
      <c r="G21" s="22">
        <v>40300000</v>
      </c>
    </row>
    <row r="22" ht="18.75" customHeight="1" spans="1:7">
      <c r="A22" s="24" t="s">
        <v>30</v>
      </c>
      <c r="B22" s="25" t="s">
        <v>552</v>
      </c>
      <c r="C22" s="25"/>
      <c r="D22" s="26"/>
      <c r="E22" s="22">
        <v>81778100</v>
      </c>
      <c r="F22" s="22">
        <v>81778100</v>
      </c>
      <c r="G22" s="22">
        <v>81778100</v>
      </c>
    </row>
  </sheetData>
  <mergeCells count="11">
    <mergeCell ref="A2:G2"/>
    <mergeCell ref="A3:D3"/>
    <mergeCell ref="E4:G4"/>
    <mergeCell ref="A22:D2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张淑婷</cp:lastModifiedBy>
  <dcterms:created xsi:type="dcterms:W3CDTF">2026-02-25T08:46:00Z</dcterms:created>
  <dcterms:modified xsi:type="dcterms:W3CDTF">2026-02-26T09:57:50Z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2052-12.1.0.24657</vt:lpwstr>
  </property>
  <property fmtid="{D5CDD505-2E9C-101B-9397-08002B2CF9AE}" pid="4" name="ICV">
    <vt:lpwstr>C8022C57B6B84F9BA825D8CB6BCCACB2_13</vt:lpwstr>
  </property>
  <property fmtid="{D5CDD505-2E9C-101B-9397-08002B2CF9AE}" pid="5" name="CalculationRule">
    <vt:i4>0</vt:i4>
  </property>
</Properties>
</file>